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13_ncr:1_{2EA687FE-9FC0-48F3-B091-27E53F5800CB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Plan1" sheetId="1" r:id="rId1"/>
    <sheet name="Plan2" sheetId="2" r:id="rId2"/>
    <sheet name="Plan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1" i="1" l="1"/>
  <c r="S20" i="1" l="1"/>
  <c r="F18" i="1" l="1"/>
</calcChain>
</file>

<file path=xl/sharedStrings.xml><?xml version="1.0" encoding="utf-8"?>
<sst xmlns="http://schemas.openxmlformats.org/spreadsheetml/2006/main" count="286" uniqueCount="128">
  <si>
    <t>MODALIDADE / Nº LICITAÇÃO</t>
  </si>
  <si>
    <t>Nº DO CONV.</t>
  </si>
  <si>
    <t xml:space="preserve">CONCEDENTE </t>
  </si>
  <si>
    <t>REPASSE (R$)</t>
  </si>
  <si>
    <t>CONTRAPARTIDA (R$)</t>
  </si>
  <si>
    <t>CNPJ / CPF</t>
  </si>
  <si>
    <t>DATA INÍCIO</t>
  </si>
  <si>
    <t>PRAZO</t>
  </si>
  <si>
    <t>VALOR CONTRATADO (R$)</t>
  </si>
  <si>
    <t>DATA DE CONCLUSÃO / PARALIZAÇÃO</t>
  </si>
  <si>
    <t>PRAZO ADITADO</t>
  </si>
  <si>
    <t>VALOR ADITADO ACUMULADO</t>
  </si>
  <si>
    <t>REAJUSTE (R$)</t>
  </si>
  <si>
    <t>NATUREZA DA DESPESA</t>
  </si>
  <si>
    <t>VALOR MEDIDO ACUMULADO (R$)</t>
  </si>
  <si>
    <t>VALOR PAGO ACUMULADO NO PERÍODO (R$)</t>
  </si>
  <si>
    <t>VALOR PAGO ACUMULADO NA OBRA OU SERVIÇO (R$)</t>
  </si>
  <si>
    <t>VALOR PAGO ACUMULADO NO EXERCÍCIO (R$)</t>
  </si>
  <si>
    <t>SITUAÇÃO</t>
  </si>
  <si>
    <t>CONVÊNIO</t>
  </si>
  <si>
    <t>ADITIVO</t>
  </si>
  <si>
    <t>EXECUÇÃO</t>
  </si>
  <si>
    <t>MAPA DEMONSTRATIVO DE OBRAS E SERVIÇOS DE ENGENHARIA</t>
  </si>
  <si>
    <t>UNIDADE:</t>
  </si>
  <si>
    <t>EXERCÍCIO:</t>
  </si>
  <si>
    <t>PERÍODO DE REFERÊNCIA:</t>
  </si>
  <si>
    <t xml:space="preserve">                                             Responsável pela unidade</t>
  </si>
  <si>
    <t xml:space="preserve"> Ordenador de Despesa</t>
  </si>
  <si>
    <t>IDENTIFICAÇÃO DA OBRA, SERVIÇO OU AQUISIÇÃO</t>
  </si>
  <si>
    <t xml:space="preserve"> _________________________________________________________</t>
  </si>
  <si>
    <t>_________________________________________________________</t>
  </si>
  <si>
    <t xml:space="preserve">RAZÃO SOCIAL                                                               Nº DO ANO </t>
  </si>
  <si>
    <t xml:space="preserve">                                         Responsável pelo preenchimento</t>
  </si>
  <si>
    <t>180(CENTO E OITENTA) DIAS</t>
  </si>
  <si>
    <t>90(NOVENTA) DIAS</t>
  </si>
  <si>
    <t xml:space="preserve">              CONTRATADO                                                                                                                           CONTRATO</t>
  </si>
  <si>
    <t>-</t>
  </si>
  <si>
    <t/>
  </si>
  <si>
    <t>TOMADA DE PREÇO
002/2016</t>
  </si>
  <si>
    <t>PAVIMENTAÇÃO EM PARALELEPÍPEDOS DE DIVERSAS RUAS DO BAIRRO SANTO EXPEDITO.</t>
  </si>
  <si>
    <t>FEM</t>
  </si>
  <si>
    <t>14.417.792/0001-9</t>
  </si>
  <si>
    <t>SS SERVIÇOS, LOCAÇÃO E CONSTRUÇÕES LTDA.</t>
  </si>
  <si>
    <t>060/ TERMO DE ADESÃO / 1º TERMO ADITIVO</t>
  </si>
  <si>
    <t xml:space="preserve">PAC 2 - Nº 205420/2013 PROCESSO Nº 2340007762201352 </t>
  </si>
  <si>
    <t>CONSTRUÇÃO DA COBERTA DE 1(UMA) QUADRA ESCOLAR PEQUENA- SITIO SANTO AGOSTINHO</t>
  </si>
  <si>
    <t>FNDE</t>
  </si>
  <si>
    <t xml:space="preserve">  1º BM - R$: 40.775,04
  2ºBM - R$: 8.531,81</t>
  </si>
  <si>
    <t>EVERTON FELIPE DA SILVA , 093.244.764-32, ENGENHEIRO CIVIL</t>
  </si>
  <si>
    <t>JOSÉ CARLOS DO NASCIMENTO, 165.450.364-91, SECRETÁRIO DE INFRAESTRUTURA E OBRAS</t>
  </si>
  <si>
    <t>4.4.90.51</t>
  </si>
  <si>
    <t>4.4.90.51.99</t>
  </si>
  <si>
    <t>_________________________________________</t>
  </si>
  <si>
    <t>DANILSON CÂNDIDO GONZAGA,  058.242.024-51, PREFEITO</t>
  </si>
  <si>
    <t>PARALIZADA (AGUARDANDO LIBERAÇÃO DE RECURSOS )</t>
  </si>
  <si>
    <t>____________________________________________________________</t>
  </si>
  <si>
    <t>EM EXECUÇÃO</t>
  </si>
  <si>
    <t>PREFEITURA MUNICIPAL DE FEIRA NOVA/PE</t>
  </si>
  <si>
    <t xml:space="preserve">  1º BM - R$: 46.577,42
  2ºBM - R$: 55.533,33                            3ºBM  R$ 50.628,14      4ºBM R$ 87.351,64</t>
  </si>
  <si>
    <t xml:space="preserve">  1º BM - R$: 46.577,42
  2ºBM - R$: 55.533,33                            3ºBM  R$ 50.628,14                   4ºBM R$ 87.351,64</t>
  </si>
  <si>
    <t>AGUARDANDO ANDAMENTO DO PROCESSO LICITATÓRIO PARA ANDAMENTO DA EXECUÇÃO DO OBJETO</t>
  </si>
  <si>
    <t>TOMADA DE PREÇO
00001/2018</t>
  </si>
  <si>
    <t xml:space="preserve">CONSTRUÇÃO DE PAVIMENTAÇÃO EM PARALELEPÍPEDOS GRANÍTICOS EM DIVERSAS RUAS DA SEDE DO MUNICÍPIO DE FEIRA NOVA </t>
  </si>
  <si>
    <t>Nº 00002/2018  PROCESSADA NOS TERMOS DA LEI FEDERAL N° 8.666/93</t>
  </si>
  <si>
    <t>14.341.080/0001-53</t>
  </si>
  <si>
    <t>CONSTRUTORA SALU BARBOSA LTDA-EPP</t>
  </si>
  <si>
    <t xml:space="preserve">SECRETARIAS DA CIDADES </t>
  </si>
  <si>
    <t>120(CENTO E VINTE) DIAS</t>
  </si>
  <si>
    <t>TOMADA DE PREÇO
00010/2018</t>
  </si>
  <si>
    <t>DINIZ CONSULTORIA &amp; CONSTRUCOES LTDA</t>
  </si>
  <si>
    <t>02.320.452/0001-86</t>
  </si>
  <si>
    <t xml:space="preserve">PARALIZADA , CONTRATO RESCINDIDO  COM A EMPRESA </t>
  </si>
  <si>
    <t>CONTRATAÇÃO DE EMPRESA DO RAMO DE ENGENHARIA PARA CONSTRUÇÃO DE UMA PRAÇA PÚBLICA DE ESPORTE E LAZER, NO MUNICÍPIO DE FEIRA NOVA-PE</t>
  </si>
  <si>
    <t>CARTA CONVITE
00001/2019</t>
  </si>
  <si>
    <t>RECURSOS PRÓPRIOS</t>
  </si>
  <si>
    <t xml:space="preserve">LETTAL CONSTRUÇÕES LTDA  </t>
  </si>
  <si>
    <t>09.084.085/0001-08</t>
  </si>
  <si>
    <t xml:space="preserve">  1º BM - R$: 16.626,72
  2ºBM - R$: 94.234,74               </t>
  </si>
  <si>
    <t xml:space="preserve">  1º BM - R$: 89.691,71
  </t>
  </si>
  <si>
    <t xml:space="preserve">  1º BM - R$: 62.861,49
  </t>
  </si>
  <si>
    <t xml:space="preserve">  1º BM - R$: 16.626,72
  2ºBM - R$: 94234,74                   3º BM - R$ 110.957,14              </t>
  </si>
  <si>
    <t>CONCLUÍDO</t>
  </si>
  <si>
    <t xml:space="preserve">  1º BM - R$: 17.245,15
  2ºBM - R$: 98.129,95                3ºBM - R$ 43.457,31                       4ºBM - R$ 86.715,06                          5º BM -R$ 63.178,88       </t>
  </si>
  <si>
    <t xml:space="preserve">  1º BM - R$: 17.245,15
  2ºBM - R$: 98.129,95                3ºBM - R$ 43.457,31                       4ºBM - R$ 86.715,06                          5º BM -R$ 13.943,22    </t>
  </si>
  <si>
    <t>JANEIRO 2019 À DEZEMBRO DE 2019</t>
  </si>
  <si>
    <t xml:space="preserve">MAPA DEMONSTRATIVO DE OBRAS E SERVIÇOS DE ENGENHARIA  </t>
  </si>
  <si>
    <t>,</t>
  </si>
  <si>
    <t>FUNDO MUNICIPAL DE SAÚDE DO MUNICIPIO DE FEIRA NOVA/PE</t>
  </si>
  <si>
    <t>JANEIRO DE 2019 À DEZEMBRO DE 2019</t>
  </si>
  <si>
    <t>PREGÃO PRESENCIAL
014/2014</t>
  </si>
  <si>
    <t>CONSTRUÇÃO DE 1(UMA) UNIDADE BÁSICA DE SAÚDE (UBS) NO LOTEAMENTO JARDIM SANTA ROSA.</t>
  </si>
  <si>
    <t>11472.1340001/13-004</t>
  </si>
  <si>
    <t>FNS</t>
  </si>
  <si>
    <t>17.363.675/0001-06</t>
  </si>
  <si>
    <t>MGM EMPREENDIMENTOS E SERVIÇOS LTDA - EPP.</t>
  </si>
  <si>
    <t>180 (CENTO E OITENTA) DIAS</t>
  </si>
  <si>
    <t>4.4.90.51.91</t>
  </si>
  <si>
    <t xml:space="preserve">    1º BM - R$: 46.627,59
  2ºBM - R$: 21.563,33
  3ºBM - R$: 21.045,37</t>
  </si>
  <si>
    <t>PARALIZADA (CONTRATO RESCINDIDO COM A EMPRESA)</t>
  </si>
  <si>
    <t xml:space="preserve"> CONCLUSÃO DA CONSTRUÇÃO DE 1(UMA) UNIDADE BÁSICA DE SAÚDE (UBS) NO LOTEAMENTO JARDIM SANTA ROSA.</t>
  </si>
  <si>
    <t>CONSTRUTORA SALU BARBOSA LTDA -EPP</t>
  </si>
  <si>
    <t>TOMADA DE PREÇO
00015/2014</t>
  </si>
  <si>
    <t>CONSTRUÇÃO DE 1(UMA) UNIDADE BÁSICA DE SAÚDE (UBS) NO LOTEAMENTO VILA DO OURO.</t>
  </si>
  <si>
    <t>11472.1340001/13-002</t>
  </si>
  <si>
    <t xml:space="preserve">  1º BM - R$: 47.388,03
  2ºBM - R$: 35.309,96</t>
  </si>
  <si>
    <t xml:space="preserve"> CONCLUSÃO DA CONSTRUÇÃO DE 1(UMA) UNIDADE BÁSICA DE SAÚDE (UBS) NO LOTEAMENTO VILA DO OURO..</t>
  </si>
  <si>
    <t>PARALIZADA ( AGUARDANDO RECURSOS DO FNS PARA RETOMADA DA OBRA)</t>
  </si>
  <si>
    <t>PREGÃO PRESENCIAL
013/2014</t>
  </si>
  <si>
    <t>CONSTRUÇÃO DE 1(UMA) UNIDADE BÁSICA DE SAÚDE (UBS) NO LOTEAMENTO ANA BARBOSA CHAVES.</t>
  </si>
  <si>
    <t>11472.1340001/13-001</t>
  </si>
  <si>
    <t xml:space="preserve"> 1º BM - R$: 26.249,31
  2ºBM - R$: 37.710,74
3º BM - R$: 17.410,60</t>
  </si>
  <si>
    <t>CONTRATO RESCINDIDO</t>
  </si>
  <si>
    <t>CONCLUSÃO DA CONSTRUÇÃO DE 1(UMA) UNIDADE BÁSICA DE SAÚDE (UBS) NO LOTEAMENTO ANA BARBOSA CHAVES.</t>
  </si>
  <si>
    <t xml:space="preserve">    1º BM - R$: 9.616,80
  2ºBM - R$: 29.329,20
  3ºBM - R$: 31.582,83        4ºBM - R$: 17.740,37         5ºBM - R$: 56.186,98                 6°BM -R$: 9.344,85           7°BM-R$: 19.569,67          8°BM-R$:14.383,79          9°BM-R$:21.066,23               10º BM- R$ 11.836,91          11ºBM-R$ 19.943,59           12°BM-R$:48.493,03             13º BM- R$ 26.360,65        14ºBM-R$ 7.734,21</t>
  </si>
  <si>
    <t>PREGÃO PRESENCIAL
012/2014</t>
  </si>
  <si>
    <t>CONSTRUÇÃO DE 1(UMA) UNIDADE BÁSICA DE SAÚDE (UBS) NO BAIRRO ALTO DA BELA VISTA.</t>
  </si>
  <si>
    <t>11472.1340001/13-003</t>
  </si>
  <si>
    <t xml:space="preserve">    1º BM - R$: 5.059,11
  2ºBM - R$: 37.351,76
  3ºBM - R$: 27.311,70     4ºBM - R$: 7.285,36                         5ºBM - R$: 14.433,71            6ºBM - R$:12.944,36                 7º BM R$ 9.654,26             8ºBM R$ 18.163,11                         9º BM R$ 16.171,34                   10º BM R$ 16.766,85                   11º BM R$ 24.318,64                    12º BM R$ 30.689,79                               13º BM R$ 12.606,82                       14º BM R$ 46.680,22                        15º BM R$ 34.273,60                    16º BM R$ 13.029,39                   17º BM R$ 410.387,00                    </t>
  </si>
  <si>
    <t>PREGÃO PRESENCIAL
0025/2018</t>
  </si>
  <si>
    <t>CONSTRUÇÃO DE 1(UMA) UNIDADE BÁSICA DE SAÚDE (UBS) NO BAIRRO JABS GONZAGA.</t>
  </si>
  <si>
    <t>11472.1340001/18-002</t>
  </si>
  <si>
    <t xml:space="preserve">                                                                                                         20.852.678/001-00</t>
  </si>
  <si>
    <t>GMAQ ALUGUEL DE MAQUINAS E SERVIÇOS LTDA</t>
  </si>
  <si>
    <t>360(TREZENTOS E SESSENTA) DIAS</t>
  </si>
  <si>
    <t xml:space="preserve">    1º BM - R$: 133.192,95
  2ºBM - R$:54.189,10
  3ºBM - R$: 79.082,34                     4º BM - R$: 100.289,94                 5º BM - R$:102.697,04               6º BM-R$ 227.856,27                       </t>
  </si>
  <si>
    <t xml:space="preserve"> </t>
  </si>
  <si>
    <t>__________________________________________________________________________________</t>
  </si>
  <si>
    <t>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</si>
</sst>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5" formatCode="_-[$R$-416]\ * #,##0.00_-;\-[$R$-416]\ * #,##0.00_-;_-[$R$-416]\ * &quot;-&quot;??_-;_-@_-"/>
  </numFmts>
  <fonts count="9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/>
    <xf numFmtId="0" fontId="0" fillId="0" borderId="0" xfId="0" applyAlignment="1"/>
    <xf numFmtId="0" fontId="1" fillId="0" borderId="0" xfId="0" applyFont="1"/>
    <xf numFmtId="0" fontId="1" fillId="0" borderId="0" xfId="0" applyFont="1" applyBorder="1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0" fontId="3" fillId="0" borderId="0" xfId="0" applyFont="1" applyBorder="1"/>
    <xf numFmtId="0" fontId="3" fillId="0" borderId="0" xfId="0" applyFont="1" applyAlignment="1"/>
    <xf numFmtId="0" fontId="3" fillId="0" borderId="0" xfId="0" applyFont="1"/>
    <xf numFmtId="0" fontId="5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/>
    <xf numFmtId="0" fontId="0" fillId="0" borderId="0" xfId="0" applyBorder="1"/>
    <xf numFmtId="0" fontId="0" fillId="0" borderId="0" xfId="0" applyAlignment="1"/>
    <xf numFmtId="0" fontId="1" fillId="0" borderId="0" xfId="0" applyFont="1"/>
    <xf numFmtId="0" fontId="1" fillId="0" borderId="0" xfId="0" applyFont="1" applyBorder="1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quotePrefix="1" applyAlignment="1">
      <alignment horizontal="center"/>
    </xf>
    <xf numFmtId="165" fontId="1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Alignment="1">
      <alignment vertical="top"/>
    </xf>
    <xf numFmtId="0" fontId="3" fillId="0" borderId="0" xfId="0" applyFont="1"/>
    <xf numFmtId="0" fontId="8" fillId="0" borderId="0" xfId="0" applyFont="1" applyAlignment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right" vertical="top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452436</xdr:colOff>
      <xdr:row>0</xdr:row>
      <xdr:rowOff>142874</xdr:rowOff>
    </xdr:from>
    <xdr:to>
      <xdr:col>1</xdr:col>
      <xdr:colOff>1928812</xdr:colOff>
      <xdr:row>7</xdr:row>
      <xdr:rowOff>47625</xdr:rowOff>
    </xdr:to>
    <xdr:pic>
      <xdr:nvPicPr>
        <xdr:cNvPr id="2" name="Imagem 1" descr="C:\Users\Sec. Obras\Desktop\ENG FELIPE\logo_f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6" y="142874"/>
          <a:ext cx="3429001" cy="21907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6"/>
  <sheetViews>
    <sheetView view="pageBreakPreview" topLeftCell="A7" zoomScale="40" zoomScaleNormal="70" zoomScaleSheetLayoutView="40" workbookViewId="0">
      <selection activeCell="C17" sqref="C17"/>
    </sheetView>
  </sheetViews>
  <sheetFormatPr defaultRowHeight="15" x14ac:dyDescent="0.25"/>
  <cols>
    <col min="1" max="1" width="29.140625" customWidth="1"/>
    <col min="2" max="2" width="54.7109375" customWidth="1"/>
    <col min="3" max="3" width="42.140625" customWidth="1"/>
    <col min="4" max="4" width="31.140625" customWidth="1"/>
    <col min="5" max="5" width="35.42578125" customWidth="1"/>
    <col min="6" max="6" width="37.42578125" customWidth="1"/>
    <col min="7" max="7" width="38.5703125" customWidth="1"/>
    <col min="8" max="8" width="30.28515625" customWidth="1"/>
    <col min="9" max="9" width="25.42578125" customWidth="1"/>
    <col min="10" max="10" width="23.140625" customWidth="1"/>
    <col min="11" max="11" width="32.28515625" customWidth="1"/>
    <col min="12" max="12" width="25" customWidth="1"/>
    <col min="13" max="13" width="22.42578125" customWidth="1"/>
    <col min="14" max="14" width="28.5703125" customWidth="1"/>
    <col min="15" max="15" width="29" customWidth="1"/>
    <col min="16" max="16" width="28.28515625" customWidth="1"/>
    <col min="17" max="17" width="52.28515625" customWidth="1"/>
    <col min="18" max="18" width="42.28515625" customWidth="1"/>
    <col min="19" max="19" width="26.5703125" bestFit="1" customWidth="1"/>
    <col min="20" max="20" width="29.42578125" customWidth="1"/>
    <col min="21" max="21" width="33.85546875" customWidth="1"/>
    <col min="22" max="22" width="11.28515625" customWidth="1"/>
  </cols>
  <sheetData>
    <row r="1" spans="1:22" ht="23.25" customHeight="1" x14ac:dyDescent="0.25">
      <c r="A1" s="28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2" ht="23.2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2" ht="23.25" x14ac:dyDescent="0.3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2" ht="23.25" x14ac:dyDescent="0.3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2" ht="23.25" x14ac:dyDescent="0.3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2" ht="23.25" x14ac:dyDescent="0.35">
      <c r="A6" s="3"/>
      <c r="B6" s="3"/>
      <c r="C6" s="3"/>
      <c r="D6" s="3"/>
      <c r="E6" s="3"/>
      <c r="F6" s="3"/>
      <c r="G6" s="3"/>
      <c r="H6" s="3"/>
      <c r="I6" s="3"/>
    </row>
    <row r="7" spans="1:22" ht="44.25" customHeight="1" x14ac:dyDescent="0.35">
      <c r="A7" s="3"/>
      <c r="B7" s="3"/>
      <c r="C7" s="3"/>
      <c r="D7" s="3"/>
      <c r="E7" s="3"/>
      <c r="F7" s="3"/>
      <c r="G7" s="3"/>
      <c r="H7" s="3"/>
      <c r="I7" s="3"/>
    </row>
    <row r="8" spans="1:22" ht="46.5" x14ac:dyDescent="0.7">
      <c r="A8" s="27" t="s">
        <v>23</v>
      </c>
      <c r="B8" s="27"/>
      <c r="C8" s="24" t="s">
        <v>57</v>
      </c>
      <c r="D8" s="24"/>
      <c r="E8" s="24"/>
      <c r="F8" s="5"/>
      <c r="G8" s="5"/>
      <c r="H8" s="5"/>
      <c r="I8" s="3"/>
    </row>
    <row r="9" spans="1:22" ht="46.5" x14ac:dyDescent="0.7">
      <c r="A9" s="27" t="s">
        <v>24</v>
      </c>
      <c r="B9" s="27"/>
      <c r="C9" s="30">
        <v>2019</v>
      </c>
      <c r="D9" s="30"/>
      <c r="E9" s="30"/>
      <c r="F9" s="3"/>
      <c r="G9" s="3"/>
      <c r="H9" s="3"/>
      <c r="I9" s="3"/>
    </row>
    <row r="10" spans="1:22" ht="46.5" x14ac:dyDescent="0.7">
      <c r="A10" s="27" t="s">
        <v>25</v>
      </c>
      <c r="B10" s="27"/>
      <c r="C10" s="24" t="s">
        <v>84</v>
      </c>
      <c r="D10" s="24"/>
      <c r="E10" s="24"/>
      <c r="F10" s="5"/>
      <c r="G10" s="5"/>
      <c r="H10" s="5"/>
      <c r="I10" s="3"/>
      <c r="J10" s="2"/>
      <c r="K10" s="31"/>
      <c r="L10" s="31"/>
      <c r="M10" s="31"/>
      <c r="N10" s="31"/>
      <c r="O10" s="31"/>
      <c r="Q10" s="31"/>
      <c r="R10" s="31"/>
      <c r="S10" s="31"/>
      <c r="T10" s="31"/>
      <c r="U10" s="31"/>
    </row>
    <row r="11" spans="1:22" ht="28.5" x14ac:dyDescent="0.45">
      <c r="A11" s="21"/>
      <c r="B11" s="21"/>
      <c r="C11" s="5"/>
      <c r="D11" s="5"/>
      <c r="E11" s="5"/>
      <c r="F11" s="5"/>
      <c r="G11" s="5"/>
      <c r="H11" s="5"/>
      <c r="I11" s="3"/>
      <c r="J11" s="2"/>
      <c r="K11" s="8"/>
      <c r="L11" s="8"/>
      <c r="M11" s="8"/>
      <c r="N11" s="8"/>
      <c r="O11" s="8"/>
      <c r="Q11" s="8"/>
      <c r="R11" s="8"/>
      <c r="S11" s="8"/>
      <c r="T11" s="8"/>
      <c r="U11" s="8"/>
    </row>
    <row r="12" spans="1:22" ht="23.25" x14ac:dyDescent="0.35">
      <c r="A12" s="4"/>
      <c r="B12" s="4"/>
      <c r="C12" s="5"/>
      <c r="D12" s="5"/>
      <c r="E12" s="5"/>
      <c r="F12" s="5"/>
      <c r="G12" s="5"/>
      <c r="H12" s="5"/>
      <c r="I12" s="3"/>
      <c r="J12" s="2"/>
      <c r="K12" s="8"/>
      <c r="L12" s="8"/>
      <c r="M12" s="8"/>
      <c r="N12" s="17" t="s">
        <v>37</v>
      </c>
      <c r="O12" s="8"/>
      <c r="Q12" s="8"/>
      <c r="R12" s="8"/>
      <c r="S12" s="8"/>
      <c r="T12" s="8"/>
      <c r="U12" s="8"/>
    </row>
    <row r="13" spans="1:22" ht="21.75" customHeight="1" x14ac:dyDescent="0.35">
      <c r="A13" s="1"/>
      <c r="B13" s="1"/>
      <c r="C13" s="2"/>
      <c r="D13" s="2"/>
      <c r="E13" s="7"/>
      <c r="F13" s="7"/>
      <c r="G13" s="7"/>
      <c r="H13" s="5"/>
      <c r="I13" s="2"/>
      <c r="J13" s="7"/>
      <c r="K13" s="7"/>
      <c r="L13" s="7"/>
      <c r="M13" s="7"/>
      <c r="N13" s="2"/>
      <c r="O13" s="2"/>
      <c r="Q13" s="7"/>
      <c r="R13" s="7"/>
      <c r="S13" s="7"/>
      <c r="T13" s="7"/>
      <c r="U13" s="2"/>
      <c r="V13" s="2"/>
    </row>
    <row r="14" spans="1:22" ht="11.25" customHeight="1" x14ac:dyDescent="0.25"/>
    <row r="15" spans="1:22" ht="29.25" customHeight="1" x14ac:dyDescent="0.35">
      <c r="A15" s="48" t="s">
        <v>0</v>
      </c>
      <c r="B15" s="45" t="s">
        <v>28</v>
      </c>
      <c r="C15" s="32" t="s">
        <v>19</v>
      </c>
      <c r="D15" s="33"/>
      <c r="E15" s="33"/>
      <c r="F15" s="34"/>
      <c r="G15" s="35" t="s">
        <v>35</v>
      </c>
      <c r="H15" s="36"/>
      <c r="I15" s="36"/>
      <c r="J15" s="36"/>
      <c r="K15" s="36"/>
      <c r="L15" s="37"/>
      <c r="M15" s="32" t="s">
        <v>20</v>
      </c>
      <c r="N15" s="34"/>
      <c r="O15" s="45" t="s">
        <v>12</v>
      </c>
      <c r="P15" s="38" t="s">
        <v>21</v>
      </c>
      <c r="Q15" s="38"/>
      <c r="R15" s="38"/>
      <c r="S15" s="38"/>
      <c r="T15" s="38"/>
      <c r="U15" s="45" t="s">
        <v>18</v>
      </c>
    </row>
    <row r="16" spans="1:22" ht="159" customHeight="1" x14ac:dyDescent="0.25">
      <c r="A16" s="49"/>
      <c r="B16" s="46"/>
      <c r="C16" s="6" t="s">
        <v>1</v>
      </c>
      <c r="D16" s="25" t="s">
        <v>2</v>
      </c>
      <c r="E16" s="6" t="s">
        <v>3</v>
      </c>
      <c r="F16" s="6" t="s">
        <v>4</v>
      </c>
      <c r="G16" s="6" t="s">
        <v>5</v>
      </c>
      <c r="H16" s="6" t="s">
        <v>31</v>
      </c>
      <c r="I16" s="6" t="s">
        <v>6</v>
      </c>
      <c r="J16" s="6" t="s">
        <v>7</v>
      </c>
      <c r="K16" s="6" t="s">
        <v>8</v>
      </c>
      <c r="L16" s="6" t="s">
        <v>9</v>
      </c>
      <c r="M16" s="6" t="s">
        <v>10</v>
      </c>
      <c r="N16" s="6" t="s">
        <v>11</v>
      </c>
      <c r="O16" s="46"/>
      <c r="P16" s="6" t="s">
        <v>13</v>
      </c>
      <c r="Q16" s="6" t="s">
        <v>14</v>
      </c>
      <c r="R16" s="6" t="s">
        <v>15</v>
      </c>
      <c r="S16" s="6" t="s">
        <v>17</v>
      </c>
      <c r="T16" s="6" t="s">
        <v>16</v>
      </c>
      <c r="U16" s="46"/>
    </row>
    <row r="17" spans="1:21" s="3" customFormat="1" ht="322.5" customHeight="1" x14ac:dyDescent="0.35">
      <c r="A17" s="9" t="s">
        <v>36</v>
      </c>
      <c r="B17" s="10" t="s">
        <v>45</v>
      </c>
      <c r="C17" s="11" t="s">
        <v>44</v>
      </c>
      <c r="D17" s="11" t="s">
        <v>46</v>
      </c>
      <c r="E17" s="15">
        <v>184886.74</v>
      </c>
      <c r="F17" s="15">
        <v>67034.320000000007</v>
      </c>
      <c r="G17" s="11" t="s">
        <v>36</v>
      </c>
      <c r="H17" s="10" t="s">
        <v>36</v>
      </c>
      <c r="I17" s="12">
        <v>42213</v>
      </c>
      <c r="J17" s="10" t="s">
        <v>33</v>
      </c>
      <c r="K17" s="14">
        <v>251921.06</v>
      </c>
      <c r="L17" s="12" t="s">
        <v>60</v>
      </c>
      <c r="M17" s="10" t="s">
        <v>36</v>
      </c>
      <c r="N17" s="13" t="s">
        <v>36</v>
      </c>
      <c r="O17" s="13" t="s">
        <v>36</v>
      </c>
      <c r="P17" s="13" t="s">
        <v>51</v>
      </c>
      <c r="Q17" s="10" t="s">
        <v>47</v>
      </c>
      <c r="R17" s="10" t="s">
        <v>47</v>
      </c>
      <c r="S17" s="14">
        <v>49306.85</v>
      </c>
      <c r="T17" s="14">
        <v>49306.85</v>
      </c>
      <c r="U17" s="10" t="s">
        <v>71</v>
      </c>
    </row>
    <row r="18" spans="1:21" s="3" customFormat="1" ht="322.5" customHeight="1" x14ac:dyDescent="0.35">
      <c r="A18" s="9" t="s">
        <v>68</v>
      </c>
      <c r="B18" s="10" t="s">
        <v>45</v>
      </c>
      <c r="C18" s="11" t="s">
        <v>44</v>
      </c>
      <c r="D18" s="11" t="s">
        <v>46</v>
      </c>
      <c r="E18" s="15">
        <v>184886.74</v>
      </c>
      <c r="F18" s="15">
        <f>K18-E18</f>
        <v>46417.06</v>
      </c>
      <c r="G18" s="11" t="s">
        <v>70</v>
      </c>
      <c r="H18" s="10" t="s">
        <v>69</v>
      </c>
      <c r="I18" s="12">
        <v>43472</v>
      </c>
      <c r="J18" s="10" t="s">
        <v>67</v>
      </c>
      <c r="K18" s="14">
        <v>231303.8</v>
      </c>
      <c r="L18" s="12">
        <v>43949</v>
      </c>
      <c r="M18" s="10" t="s">
        <v>67</v>
      </c>
      <c r="N18" s="13" t="s">
        <v>36</v>
      </c>
      <c r="O18" s="13" t="s">
        <v>36</v>
      </c>
      <c r="P18" s="13" t="s">
        <v>51</v>
      </c>
      <c r="Q18" s="10" t="s">
        <v>78</v>
      </c>
      <c r="R18" s="10" t="s">
        <v>79</v>
      </c>
      <c r="S18" s="10" t="s">
        <v>79</v>
      </c>
      <c r="T18" s="10" t="s">
        <v>79</v>
      </c>
      <c r="U18" s="10" t="s">
        <v>56</v>
      </c>
    </row>
    <row r="19" spans="1:21" ht="322.5" customHeight="1" x14ac:dyDescent="0.25">
      <c r="A19" s="9" t="s">
        <v>38</v>
      </c>
      <c r="B19" s="10" t="s">
        <v>39</v>
      </c>
      <c r="C19" s="10" t="s">
        <v>43</v>
      </c>
      <c r="D19" s="11" t="s">
        <v>40</v>
      </c>
      <c r="E19" s="15">
        <v>300000.42</v>
      </c>
      <c r="F19" s="15">
        <v>47713.38</v>
      </c>
      <c r="G19" s="11" t="s">
        <v>41</v>
      </c>
      <c r="H19" s="10" t="s">
        <v>42</v>
      </c>
      <c r="I19" s="12">
        <v>42661</v>
      </c>
      <c r="J19" s="10" t="s">
        <v>34</v>
      </c>
      <c r="K19" s="14">
        <v>291607.42</v>
      </c>
      <c r="L19" s="12">
        <v>43866</v>
      </c>
      <c r="M19" s="10" t="s">
        <v>34</v>
      </c>
      <c r="N19" s="14">
        <v>332465.5</v>
      </c>
      <c r="O19" s="14">
        <v>40858.080000000002</v>
      </c>
      <c r="P19" s="13" t="s">
        <v>50</v>
      </c>
      <c r="Q19" s="10" t="s">
        <v>59</v>
      </c>
      <c r="R19" s="10" t="s">
        <v>58</v>
      </c>
      <c r="S19" s="14">
        <v>240090.52</v>
      </c>
      <c r="T19" s="14">
        <v>240090.52</v>
      </c>
      <c r="U19" s="10" t="s">
        <v>54</v>
      </c>
    </row>
    <row r="20" spans="1:21" ht="322.5" customHeight="1" x14ac:dyDescent="0.25">
      <c r="A20" s="9" t="s">
        <v>61</v>
      </c>
      <c r="B20" s="10" t="s">
        <v>62</v>
      </c>
      <c r="C20" s="10" t="s">
        <v>63</v>
      </c>
      <c r="D20" s="11" t="s">
        <v>66</v>
      </c>
      <c r="E20" s="15">
        <v>1008236.97</v>
      </c>
      <c r="F20" s="15">
        <v>20636.97</v>
      </c>
      <c r="G20" s="11" t="s">
        <v>64</v>
      </c>
      <c r="H20" s="10" t="s">
        <v>65</v>
      </c>
      <c r="I20" s="12">
        <v>43249</v>
      </c>
      <c r="J20" s="10" t="s">
        <v>67</v>
      </c>
      <c r="K20" s="15">
        <v>1012678.97</v>
      </c>
      <c r="L20" s="12">
        <v>43866</v>
      </c>
      <c r="M20" s="10" t="s">
        <v>67</v>
      </c>
      <c r="N20" s="13" t="s">
        <v>36</v>
      </c>
      <c r="O20" s="13" t="s">
        <v>36</v>
      </c>
      <c r="P20" s="13" t="s">
        <v>36</v>
      </c>
      <c r="Q20" s="10" t="s">
        <v>80</v>
      </c>
      <c r="R20" s="10" t="s">
        <v>77</v>
      </c>
      <c r="S20" s="14">
        <f>16626.72+94234.74</f>
        <v>110861.46</v>
      </c>
      <c r="T20" s="14">
        <v>110861.46</v>
      </c>
      <c r="U20" s="10" t="s">
        <v>54</v>
      </c>
    </row>
    <row r="21" spans="1:21" ht="165.75" customHeight="1" x14ac:dyDescent="0.25">
      <c r="A21" s="9" t="s">
        <v>73</v>
      </c>
      <c r="B21" s="10" t="s">
        <v>72</v>
      </c>
      <c r="C21" s="10" t="s">
        <v>36</v>
      </c>
      <c r="D21" s="11" t="s">
        <v>74</v>
      </c>
      <c r="E21" s="15" t="s">
        <v>36</v>
      </c>
      <c r="F21" s="15" t="s">
        <v>36</v>
      </c>
      <c r="G21" s="11" t="s">
        <v>76</v>
      </c>
      <c r="H21" s="10" t="s">
        <v>75</v>
      </c>
      <c r="I21" s="12">
        <v>43490</v>
      </c>
      <c r="J21" s="10" t="s">
        <v>67</v>
      </c>
      <c r="K21" s="15">
        <v>228141.85</v>
      </c>
      <c r="L21" s="12">
        <v>43851</v>
      </c>
      <c r="M21" s="10" t="s">
        <v>67</v>
      </c>
      <c r="N21" s="15">
        <v>275787.8</v>
      </c>
      <c r="O21" s="26">
        <f>N21-K21</f>
        <v>47645.949999999983</v>
      </c>
      <c r="P21" s="13" t="s">
        <v>36</v>
      </c>
      <c r="Q21" s="10" t="s">
        <v>82</v>
      </c>
      <c r="R21" s="10" t="s">
        <v>83</v>
      </c>
      <c r="S21" s="14">
        <v>225510.7</v>
      </c>
      <c r="T21" s="14">
        <v>225510.7</v>
      </c>
      <c r="U21" s="10" t="s">
        <v>81</v>
      </c>
    </row>
    <row r="22" spans="1:2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2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2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2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2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2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2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2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2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2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2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22" ht="23.25" x14ac:dyDescent="0.35">
      <c r="A49" s="1"/>
      <c r="B49" s="1"/>
      <c r="C49" s="5"/>
      <c r="D49" s="5"/>
      <c r="E49" s="5"/>
      <c r="F49" s="5"/>
      <c r="G49" s="3"/>
      <c r="H49" s="18"/>
      <c r="I49" s="18"/>
      <c r="J49" s="18"/>
      <c r="K49" s="18"/>
      <c r="L49" s="2"/>
      <c r="M49" s="19"/>
      <c r="O49" s="19"/>
      <c r="P49" s="19"/>
      <c r="Q49" s="19"/>
      <c r="R49" s="19"/>
    </row>
    <row r="50" spans="1:22" ht="28.5" x14ac:dyDescent="0.45">
      <c r="A50" s="1"/>
      <c r="B50" s="1"/>
      <c r="C50" s="22" t="s">
        <v>30</v>
      </c>
      <c r="D50" s="22"/>
      <c r="E50" s="22" t="s">
        <v>52</v>
      </c>
      <c r="F50" s="22"/>
      <c r="G50" s="22"/>
      <c r="H50" s="5"/>
      <c r="I50" s="43" t="s">
        <v>55</v>
      </c>
      <c r="J50" s="44"/>
      <c r="K50" s="44"/>
      <c r="L50" s="44"/>
      <c r="M50" s="44"/>
      <c r="O50" s="22" t="s">
        <v>29</v>
      </c>
      <c r="P50" s="22"/>
      <c r="Q50" s="22"/>
      <c r="R50" s="5"/>
    </row>
    <row r="51" spans="1:22" ht="28.5" x14ac:dyDescent="0.45">
      <c r="A51" s="1"/>
      <c r="B51" s="1"/>
      <c r="C51" s="23" t="s">
        <v>49</v>
      </c>
      <c r="D51" s="23"/>
      <c r="E51" s="23"/>
      <c r="F51" s="23"/>
      <c r="G51" s="23"/>
      <c r="H51" s="5"/>
      <c r="I51" s="44" t="s">
        <v>48</v>
      </c>
      <c r="J51" s="44"/>
      <c r="K51" s="44"/>
      <c r="L51" s="44"/>
      <c r="M51" s="44"/>
      <c r="O51" s="44" t="s">
        <v>53</v>
      </c>
      <c r="P51" s="44"/>
      <c r="Q51" s="44"/>
      <c r="R51" s="3"/>
    </row>
    <row r="52" spans="1:22" ht="28.5" x14ac:dyDescent="0.45">
      <c r="A52" s="5"/>
      <c r="B52" s="5"/>
      <c r="C52" s="22" t="s">
        <v>26</v>
      </c>
      <c r="D52" s="22"/>
      <c r="E52" s="22"/>
      <c r="F52" s="22"/>
      <c r="G52" s="22"/>
      <c r="H52" s="5"/>
      <c r="I52" s="22" t="s">
        <v>32</v>
      </c>
      <c r="J52" s="22"/>
      <c r="K52" s="22"/>
      <c r="L52" s="22"/>
      <c r="M52" s="22"/>
      <c r="O52" s="47" t="s">
        <v>27</v>
      </c>
      <c r="P52" s="47"/>
      <c r="Q52" s="47"/>
      <c r="R52" s="20"/>
    </row>
    <row r="53" spans="1:22" ht="23.25" x14ac:dyDescent="0.35">
      <c r="A53" s="5"/>
      <c r="B53" s="5"/>
      <c r="C53" s="18"/>
      <c r="D53" s="18"/>
      <c r="E53" s="18"/>
      <c r="F53" s="5"/>
      <c r="G53" s="2"/>
      <c r="H53" s="18"/>
      <c r="I53" s="18"/>
      <c r="J53" s="18"/>
      <c r="K53" s="18"/>
      <c r="L53" s="18"/>
      <c r="M53" s="2"/>
      <c r="O53" s="18"/>
      <c r="P53" s="18"/>
      <c r="Q53" s="18"/>
      <c r="R53" s="18"/>
    </row>
    <row r="54" spans="1:22" ht="23.25" x14ac:dyDescent="0.35">
      <c r="A54" s="2"/>
      <c r="B54" s="3"/>
      <c r="C54" s="3"/>
      <c r="D54" s="3"/>
      <c r="E54" s="3"/>
      <c r="G54" s="5"/>
      <c r="H54" s="42"/>
      <c r="I54" s="42"/>
      <c r="J54" s="42"/>
      <c r="K54" s="42"/>
      <c r="L54" s="42"/>
      <c r="N54" s="5"/>
      <c r="O54" s="5"/>
      <c r="P54" s="5"/>
      <c r="Q54" s="5"/>
    </row>
    <row r="55" spans="1:22" ht="23.25" x14ac:dyDescent="0.35">
      <c r="A55" s="2"/>
      <c r="B55" s="5"/>
      <c r="C55" s="5"/>
      <c r="D55" s="5"/>
      <c r="E55" s="5"/>
      <c r="F55" s="2"/>
      <c r="G55" s="5"/>
      <c r="H55" s="5"/>
      <c r="I55" s="5"/>
      <c r="J55" s="5"/>
      <c r="K55" s="5"/>
      <c r="L55" s="2"/>
      <c r="N55" s="18"/>
      <c r="O55" s="18"/>
      <c r="P55" s="18"/>
      <c r="Q55" s="18"/>
    </row>
    <row r="56" spans="1:22" s="41" customFormat="1" x14ac:dyDescent="0.25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</row>
  </sheetData>
  <mergeCells count="21">
    <mergeCell ref="C15:F15"/>
    <mergeCell ref="G15:L15"/>
    <mergeCell ref="M15:N15"/>
    <mergeCell ref="P15:T15"/>
    <mergeCell ref="A56:XFD56"/>
    <mergeCell ref="H54:L54"/>
    <mergeCell ref="I50:M50"/>
    <mergeCell ref="I51:M51"/>
    <mergeCell ref="O15:O16"/>
    <mergeCell ref="O51:Q51"/>
    <mergeCell ref="O52:Q52"/>
    <mergeCell ref="U15:U16"/>
    <mergeCell ref="A15:A16"/>
    <mergeCell ref="B15:B16"/>
    <mergeCell ref="A10:B10"/>
    <mergeCell ref="A1:U2"/>
    <mergeCell ref="C9:E9"/>
    <mergeCell ref="A8:B8"/>
    <mergeCell ref="A9:B9"/>
    <mergeCell ref="Q10:U10"/>
    <mergeCell ref="K10:O10"/>
  </mergeCells>
  <pageMargins left="0.25" right="0.25" top="0.75" bottom="0.75" header="0.3" footer="0.3"/>
  <pageSetup paperSize="9" scale="19" orientation="landscape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4"/>
  <sheetViews>
    <sheetView tabSelected="1" topLeftCell="I1" zoomScale="62" zoomScaleNormal="62" workbookViewId="0">
      <selection sqref="A1:U2"/>
    </sheetView>
  </sheetViews>
  <sheetFormatPr defaultRowHeight="15" x14ac:dyDescent="0.25"/>
  <cols>
    <col min="1" max="1" width="44.85546875" bestFit="1" customWidth="1"/>
    <col min="2" max="2" width="41.5703125" customWidth="1"/>
    <col min="3" max="3" width="48.7109375" customWidth="1"/>
    <col min="4" max="4" width="21.42578125" customWidth="1"/>
    <col min="5" max="5" width="35" customWidth="1"/>
    <col min="6" max="6" width="26.42578125" customWidth="1"/>
    <col min="7" max="7" width="29.7109375" customWidth="1"/>
    <col min="8" max="8" width="22.140625" customWidth="1"/>
    <col min="9" max="9" width="22.28515625" customWidth="1"/>
    <col min="10" max="10" width="24.28515625" customWidth="1"/>
    <col min="11" max="11" width="20" customWidth="1"/>
    <col min="12" max="12" width="20.28515625" customWidth="1"/>
    <col min="13" max="13" width="25" customWidth="1"/>
    <col min="14" max="14" width="23.42578125" customWidth="1"/>
    <col min="15" max="15" width="20.42578125" customWidth="1"/>
    <col min="16" max="16" width="19.7109375" customWidth="1"/>
    <col min="17" max="17" width="33.5703125" customWidth="1"/>
    <col min="18" max="18" width="31.28515625" customWidth="1"/>
    <col min="19" max="19" width="20.42578125" customWidth="1"/>
    <col min="20" max="20" width="21.28515625" customWidth="1"/>
    <col min="21" max="21" width="19.42578125" customWidth="1"/>
  </cols>
  <sheetData>
    <row r="1" spans="1:22" x14ac:dyDescent="0.25">
      <c r="A1" s="27" t="s">
        <v>85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51"/>
    </row>
    <row r="2" spans="1:22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51"/>
    </row>
    <row r="3" spans="1:22" ht="23.25" x14ac:dyDescent="0.3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51"/>
    </row>
    <row r="4" spans="1:22" ht="36" x14ac:dyDescent="0.55000000000000004">
      <c r="A4" s="69"/>
      <c r="B4" s="69"/>
      <c r="C4" s="69"/>
      <c r="D4" s="69"/>
      <c r="E4" s="69"/>
      <c r="F4" s="69"/>
      <c r="G4" s="69"/>
      <c r="H4" s="69"/>
      <c r="I4" s="79"/>
      <c r="J4" s="79"/>
      <c r="K4" s="79"/>
      <c r="L4" s="79"/>
      <c r="M4" s="79"/>
      <c r="N4" s="79"/>
      <c r="O4" s="69"/>
      <c r="P4" s="69"/>
      <c r="Q4" s="69"/>
      <c r="R4" s="69"/>
      <c r="S4" s="69"/>
      <c r="T4" s="69"/>
      <c r="U4" s="69"/>
      <c r="V4" s="51"/>
    </row>
    <row r="5" spans="1:22" ht="23.25" x14ac:dyDescent="0.35">
      <c r="A5" s="69"/>
      <c r="B5" s="69"/>
      <c r="C5" s="69"/>
      <c r="D5" s="69" t="s">
        <v>86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51"/>
    </row>
    <row r="6" spans="1:22" ht="23.25" x14ac:dyDescent="0.35">
      <c r="A6" s="54"/>
      <c r="B6" s="54"/>
      <c r="C6" s="54"/>
      <c r="D6" s="54"/>
      <c r="E6" s="54"/>
      <c r="F6" s="54"/>
      <c r="G6" s="54"/>
      <c r="H6" s="54"/>
      <c r="I6" s="54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1:22" ht="23.25" x14ac:dyDescent="0.35">
      <c r="A7" s="54"/>
      <c r="B7" s="54"/>
      <c r="C7" s="54"/>
      <c r="D7" s="54"/>
      <c r="E7" s="54"/>
      <c r="F7" s="54"/>
      <c r="G7" s="54"/>
      <c r="H7" s="54"/>
      <c r="I7" s="54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spans="1:22" ht="31.5" x14ac:dyDescent="0.5">
      <c r="A8" s="80" t="s">
        <v>23</v>
      </c>
      <c r="B8" s="80"/>
      <c r="C8" s="75" t="s">
        <v>87</v>
      </c>
      <c r="D8" s="75"/>
      <c r="E8" s="75"/>
      <c r="F8" s="75"/>
      <c r="G8" s="75"/>
      <c r="H8" s="75"/>
      <c r="I8" s="54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</row>
    <row r="9" spans="1:22" ht="28.5" x14ac:dyDescent="0.45">
      <c r="A9" s="80" t="s">
        <v>24</v>
      </c>
      <c r="B9" s="80"/>
      <c r="C9" s="50">
        <v>2019</v>
      </c>
      <c r="D9" s="50"/>
      <c r="E9" s="50"/>
      <c r="F9" s="54"/>
      <c r="G9" s="54"/>
      <c r="H9" s="54"/>
      <c r="I9" s="54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spans="1:22" ht="28.5" x14ac:dyDescent="0.45">
      <c r="A10" s="80" t="s">
        <v>25</v>
      </c>
      <c r="B10" s="80"/>
      <c r="C10" s="50" t="s">
        <v>88</v>
      </c>
      <c r="D10" s="50"/>
      <c r="E10" s="50"/>
      <c r="F10" s="56"/>
      <c r="G10" s="56"/>
      <c r="H10" s="56"/>
      <c r="I10" s="54"/>
      <c r="J10" s="53"/>
      <c r="K10" s="31"/>
      <c r="L10" s="31"/>
      <c r="M10" s="31"/>
      <c r="N10" s="31"/>
      <c r="O10" s="31"/>
      <c r="P10" s="51"/>
      <c r="Q10" s="31"/>
      <c r="R10" s="31"/>
      <c r="S10" s="31"/>
      <c r="T10" s="31"/>
      <c r="U10" s="31"/>
      <c r="V10" s="51"/>
    </row>
    <row r="11" spans="1:22" ht="23.25" x14ac:dyDescent="0.35">
      <c r="A11" s="55"/>
      <c r="B11" s="55"/>
      <c r="C11" s="56"/>
      <c r="D11" s="56"/>
      <c r="E11" s="56"/>
      <c r="F11" s="56"/>
      <c r="G11" s="56"/>
      <c r="H11" s="56"/>
      <c r="I11" s="54"/>
      <c r="J11" s="53"/>
      <c r="K11" s="59"/>
      <c r="L11" s="59"/>
      <c r="M11" s="59"/>
      <c r="N11" s="59"/>
      <c r="O11" s="59"/>
      <c r="P11" s="51"/>
      <c r="Q11" s="59"/>
      <c r="R11" s="59"/>
      <c r="S11" s="59"/>
      <c r="T11" s="59"/>
      <c r="U11" s="59"/>
      <c r="V11" s="51"/>
    </row>
    <row r="12" spans="1:22" ht="23.25" x14ac:dyDescent="0.35">
      <c r="A12" s="55"/>
      <c r="B12" s="55"/>
      <c r="C12" s="56"/>
      <c r="D12" s="56"/>
      <c r="E12" s="56"/>
      <c r="F12" s="56"/>
      <c r="G12" s="56"/>
      <c r="H12" s="56"/>
      <c r="I12" s="54"/>
      <c r="J12" s="53"/>
      <c r="K12" s="59"/>
      <c r="L12" s="59"/>
      <c r="M12" s="59"/>
      <c r="N12" s="70" t="s">
        <v>37</v>
      </c>
      <c r="O12" s="59"/>
      <c r="P12" s="51"/>
      <c r="Q12" s="59"/>
      <c r="R12" s="59"/>
      <c r="S12" s="59"/>
      <c r="T12" s="59"/>
      <c r="U12" s="59"/>
      <c r="V12" s="51"/>
    </row>
    <row r="13" spans="1:22" ht="23.25" x14ac:dyDescent="0.35">
      <c r="A13" s="52"/>
      <c r="B13" s="52"/>
      <c r="C13" s="53"/>
      <c r="D13" s="53"/>
      <c r="E13" s="58"/>
      <c r="F13" s="58"/>
      <c r="G13" s="58"/>
      <c r="H13" s="56"/>
      <c r="I13" s="53"/>
      <c r="J13" s="58"/>
      <c r="K13" s="58"/>
      <c r="L13" s="58"/>
      <c r="M13" s="58"/>
      <c r="N13" s="53"/>
      <c r="O13" s="53"/>
      <c r="P13" s="51"/>
      <c r="Q13" s="58"/>
      <c r="R13" s="58"/>
      <c r="S13" s="58"/>
      <c r="T13" s="58"/>
      <c r="U13" s="53"/>
      <c r="V13" s="53"/>
    </row>
    <row r="14" spans="1:22" x14ac:dyDescent="0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</row>
    <row r="15" spans="1:22" ht="23.25" x14ac:dyDescent="0.35">
      <c r="A15" s="45" t="s">
        <v>0</v>
      </c>
      <c r="B15" s="45" t="s">
        <v>28</v>
      </c>
      <c r="C15" s="32" t="s">
        <v>19</v>
      </c>
      <c r="D15" s="33"/>
      <c r="E15" s="33"/>
      <c r="F15" s="34"/>
      <c r="G15" s="35" t="s">
        <v>35</v>
      </c>
      <c r="H15" s="36"/>
      <c r="I15" s="36"/>
      <c r="J15" s="36"/>
      <c r="K15" s="36"/>
      <c r="L15" s="37"/>
      <c r="M15" s="32" t="s">
        <v>20</v>
      </c>
      <c r="N15" s="34"/>
      <c r="O15" s="45" t="s">
        <v>12</v>
      </c>
      <c r="P15" s="38" t="s">
        <v>21</v>
      </c>
      <c r="Q15" s="38"/>
      <c r="R15" s="38"/>
      <c r="S15" s="38"/>
      <c r="T15" s="38"/>
      <c r="U15" s="45" t="s">
        <v>18</v>
      </c>
      <c r="V15" s="51"/>
    </row>
    <row r="16" spans="1:22" ht="302.25" x14ac:dyDescent="0.25">
      <c r="A16" s="46"/>
      <c r="B16" s="46"/>
      <c r="C16" s="57" t="s">
        <v>1</v>
      </c>
      <c r="D16" s="57" t="s">
        <v>2</v>
      </c>
      <c r="E16" s="57" t="s">
        <v>3</v>
      </c>
      <c r="F16" s="57" t="s">
        <v>4</v>
      </c>
      <c r="G16" s="57" t="s">
        <v>5</v>
      </c>
      <c r="H16" s="57" t="s">
        <v>31</v>
      </c>
      <c r="I16" s="57" t="s">
        <v>6</v>
      </c>
      <c r="J16" s="57" t="s">
        <v>7</v>
      </c>
      <c r="K16" s="57" t="s">
        <v>8</v>
      </c>
      <c r="L16" s="57" t="s">
        <v>9</v>
      </c>
      <c r="M16" s="57" t="s">
        <v>10</v>
      </c>
      <c r="N16" s="57" t="s">
        <v>11</v>
      </c>
      <c r="O16" s="46"/>
      <c r="P16" s="57" t="s">
        <v>13</v>
      </c>
      <c r="Q16" s="57" t="s">
        <v>14</v>
      </c>
      <c r="R16" s="57" t="s">
        <v>15</v>
      </c>
      <c r="S16" s="57" t="s">
        <v>17</v>
      </c>
      <c r="T16" s="57" t="s">
        <v>16</v>
      </c>
      <c r="U16" s="46"/>
      <c r="V16" s="51"/>
    </row>
    <row r="17" spans="1:22" ht="409.5" x14ac:dyDescent="0.35">
      <c r="A17" s="60" t="s">
        <v>89</v>
      </c>
      <c r="B17" s="61" t="s">
        <v>90</v>
      </c>
      <c r="C17" s="62" t="s">
        <v>91</v>
      </c>
      <c r="D17" s="62" t="s">
        <v>92</v>
      </c>
      <c r="E17" s="71">
        <v>408000</v>
      </c>
      <c r="F17" s="71">
        <v>32357.73</v>
      </c>
      <c r="G17" s="62" t="s">
        <v>93</v>
      </c>
      <c r="H17" s="61" t="s">
        <v>94</v>
      </c>
      <c r="I17" s="63">
        <v>41946</v>
      </c>
      <c r="J17" s="61" t="s">
        <v>95</v>
      </c>
      <c r="K17" s="65">
        <v>440357.73</v>
      </c>
      <c r="L17" s="63">
        <v>43110</v>
      </c>
      <c r="M17" s="61" t="s">
        <v>36</v>
      </c>
      <c r="N17" s="64" t="s">
        <v>36</v>
      </c>
      <c r="O17" s="64" t="s">
        <v>36</v>
      </c>
      <c r="P17" s="64" t="s">
        <v>96</v>
      </c>
      <c r="Q17" s="61" t="s">
        <v>97</v>
      </c>
      <c r="R17" s="61" t="s">
        <v>97</v>
      </c>
      <c r="S17" s="67">
        <v>89236.29</v>
      </c>
      <c r="T17" s="67">
        <v>89236.29</v>
      </c>
      <c r="U17" s="61" t="s">
        <v>98</v>
      </c>
      <c r="V17" s="54"/>
    </row>
    <row r="18" spans="1:22" ht="409.5" x14ac:dyDescent="0.35">
      <c r="A18" s="60" t="s">
        <v>61</v>
      </c>
      <c r="B18" s="61" t="s">
        <v>99</v>
      </c>
      <c r="C18" s="62" t="s">
        <v>91</v>
      </c>
      <c r="D18" s="62" t="s">
        <v>92</v>
      </c>
      <c r="E18" s="71">
        <v>408000</v>
      </c>
      <c r="F18" s="71">
        <v>6665.92</v>
      </c>
      <c r="G18" s="62" t="s">
        <v>64</v>
      </c>
      <c r="H18" s="61" t="s">
        <v>100</v>
      </c>
      <c r="I18" s="63" t="s">
        <v>36</v>
      </c>
      <c r="J18" s="61" t="s">
        <v>36</v>
      </c>
      <c r="K18" s="65">
        <v>325429.63</v>
      </c>
      <c r="L18" s="63">
        <v>44004</v>
      </c>
      <c r="M18" s="61" t="s">
        <v>95</v>
      </c>
      <c r="N18" s="64" t="s">
        <v>36</v>
      </c>
      <c r="O18" s="64" t="s">
        <v>36</v>
      </c>
      <c r="P18" s="64" t="s">
        <v>96</v>
      </c>
      <c r="Q18" s="64" t="s">
        <v>36</v>
      </c>
      <c r="R18" s="64" t="s">
        <v>36</v>
      </c>
      <c r="S18" s="64" t="s">
        <v>36</v>
      </c>
      <c r="T18" s="64" t="s">
        <v>36</v>
      </c>
      <c r="U18" s="61" t="s">
        <v>56</v>
      </c>
      <c r="V18" s="54"/>
    </row>
    <row r="19" spans="1:22" ht="409.5" x14ac:dyDescent="0.35">
      <c r="A19" s="60" t="s">
        <v>101</v>
      </c>
      <c r="B19" s="61" t="s">
        <v>102</v>
      </c>
      <c r="C19" s="62" t="s">
        <v>103</v>
      </c>
      <c r="D19" s="62" t="s">
        <v>92</v>
      </c>
      <c r="E19" s="71">
        <v>408000</v>
      </c>
      <c r="F19" s="71">
        <v>34853.31</v>
      </c>
      <c r="G19" s="62" t="s">
        <v>93</v>
      </c>
      <c r="H19" s="61" t="s">
        <v>94</v>
      </c>
      <c r="I19" s="63">
        <v>41946</v>
      </c>
      <c r="J19" s="61" t="s">
        <v>33</v>
      </c>
      <c r="K19" s="66">
        <v>442853.31</v>
      </c>
      <c r="L19" s="63">
        <v>43110</v>
      </c>
      <c r="M19" s="61" t="s">
        <v>36</v>
      </c>
      <c r="N19" s="64" t="s">
        <v>36</v>
      </c>
      <c r="O19" s="64" t="s">
        <v>36</v>
      </c>
      <c r="P19" s="64" t="s">
        <v>96</v>
      </c>
      <c r="Q19" s="61" t="s">
        <v>104</v>
      </c>
      <c r="R19" s="61" t="s">
        <v>104</v>
      </c>
      <c r="S19" s="66">
        <v>82697.990000000005</v>
      </c>
      <c r="T19" s="66">
        <v>82697.990000000005</v>
      </c>
      <c r="U19" s="61" t="s">
        <v>98</v>
      </c>
      <c r="V19" s="54"/>
    </row>
    <row r="20" spans="1:22" ht="409.5" x14ac:dyDescent="0.35">
      <c r="A20" s="60" t="s">
        <v>61</v>
      </c>
      <c r="B20" s="61" t="s">
        <v>105</v>
      </c>
      <c r="C20" s="62" t="s">
        <v>91</v>
      </c>
      <c r="D20" s="62" t="s">
        <v>92</v>
      </c>
      <c r="E20" s="71">
        <v>408000</v>
      </c>
      <c r="F20" s="71">
        <v>15276.13</v>
      </c>
      <c r="G20" s="62" t="s">
        <v>64</v>
      </c>
      <c r="H20" s="61" t="s">
        <v>100</v>
      </c>
      <c r="I20" s="63" t="s">
        <v>36</v>
      </c>
      <c r="J20" s="61" t="s">
        <v>36</v>
      </c>
      <c r="K20" s="65">
        <v>340578.14</v>
      </c>
      <c r="L20" s="63">
        <v>44004</v>
      </c>
      <c r="M20" s="61" t="s">
        <v>95</v>
      </c>
      <c r="N20" s="64" t="s">
        <v>36</v>
      </c>
      <c r="O20" s="64" t="s">
        <v>36</v>
      </c>
      <c r="P20" s="64" t="s">
        <v>96</v>
      </c>
      <c r="Q20" s="64" t="s">
        <v>36</v>
      </c>
      <c r="R20" s="64" t="s">
        <v>36</v>
      </c>
      <c r="S20" s="64" t="s">
        <v>36</v>
      </c>
      <c r="T20" s="64" t="s">
        <v>36</v>
      </c>
      <c r="U20" s="61" t="s">
        <v>106</v>
      </c>
      <c r="V20" s="54"/>
    </row>
    <row r="21" spans="1:22" ht="409.5" x14ac:dyDescent="0.35">
      <c r="A21" s="60" t="s">
        <v>107</v>
      </c>
      <c r="B21" s="61" t="s">
        <v>108</v>
      </c>
      <c r="C21" s="62" t="s">
        <v>109</v>
      </c>
      <c r="D21" s="62" t="s">
        <v>92</v>
      </c>
      <c r="E21" s="71">
        <v>408000</v>
      </c>
      <c r="F21" s="68">
        <v>31526.3</v>
      </c>
      <c r="G21" s="62" t="s">
        <v>93</v>
      </c>
      <c r="H21" s="61" t="s">
        <v>94</v>
      </c>
      <c r="I21" s="63">
        <v>41946</v>
      </c>
      <c r="J21" s="61" t="s">
        <v>33</v>
      </c>
      <c r="K21" s="66">
        <v>439526.3</v>
      </c>
      <c r="L21" s="63">
        <v>43110</v>
      </c>
      <c r="M21" s="61"/>
      <c r="N21" s="64" t="s">
        <v>36</v>
      </c>
      <c r="O21" s="66" t="s">
        <v>36</v>
      </c>
      <c r="P21" s="64" t="s">
        <v>96</v>
      </c>
      <c r="Q21" s="61" t="s">
        <v>110</v>
      </c>
      <c r="R21" s="61" t="s">
        <v>110</v>
      </c>
      <c r="S21" s="66">
        <v>89586.64</v>
      </c>
      <c r="T21" s="66">
        <v>89586.64</v>
      </c>
      <c r="U21" s="61" t="s">
        <v>111</v>
      </c>
      <c r="V21" s="54"/>
    </row>
    <row r="22" spans="1:22" ht="409.5" x14ac:dyDescent="0.35">
      <c r="A22" s="60" t="s">
        <v>61</v>
      </c>
      <c r="B22" s="61" t="s">
        <v>112</v>
      </c>
      <c r="C22" s="62" t="s">
        <v>109</v>
      </c>
      <c r="D22" s="62" t="s">
        <v>92</v>
      </c>
      <c r="E22" s="71">
        <v>408000</v>
      </c>
      <c r="F22" s="68" t="s">
        <v>36</v>
      </c>
      <c r="G22" s="62" t="s">
        <v>64</v>
      </c>
      <c r="H22" s="61" t="s">
        <v>100</v>
      </c>
      <c r="I22" s="63">
        <v>43280</v>
      </c>
      <c r="J22" s="61" t="s">
        <v>33</v>
      </c>
      <c r="K22" s="66">
        <v>299313.33</v>
      </c>
      <c r="L22" s="63">
        <v>44004</v>
      </c>
      <c r="M22" s="61" t="s">
        <v>95</v>
      </c>
      <c r="N22" s="66">
        <v>323189.12</v>
      </c>
      <c r="O22" s="66">
        <v>23875.789999999979</v>
      </c>
      <c r="P22" s="64" t="s">
        <v>96</v>
      </c>
      <c r="Q22" s="61" t="s">
        <v>113</v>
      </c>
      <c r="R22" s="61" t="s">
        <v>113</v>
      </c>
      <c r="S22" s="66">
        <v>323189.12</v>
      </c>
      <c r="T22" s="66">
        <v>323189.12</v>
      </c>
      <c r="U22" s="61" t="s">
        <v>81</v>
      </c>
      <c r="V22" s="54"/>
    </row>
    <row r="23" spans="1:22" ht="409.5" x14ac:dyDescent="0.35">
      <c r="A23" s="60" t="s">
        <v>114</v>
      </c>
      <c r="B23" s="61" t="s">
        <v>115</v>
      </c>
      <c r="C23" s="62" t="s">
        <v>116</v>
      </c>
      <c r="D23" s="62" t="s">
        <v>92</v>
      </c>
      <c r="E23" s="68">
        <v>408000</v>
      </c>
      <c r="F23" s="71">
        <v>33189.81</v>
      </c>
      <c r="G23" s="62" t="s">
        <v>93</v>
      </c>
      <c r="H23" s="61" t="s">
        <v>94</v>
      </c>
      <c r="I23" s="63">
        <v>41946</v>
      </c>
      <c r="J23" s="61" t="s">
        <v>33</v>
      </c>
      <c r="K23" s="66">
        <v>441189.81</v>
      </c>
      <c r="L23" s="63">
        <v>43110</v>
      </c>
      <c r="M23" s="61"/>
      <c r="N23" s="64" t="s">
        <v>36</v>
      </c>
      <c r="O23" s="64" t="s">
        <v>36</v>
      </c>
      <c r="P23" s="64" t="s">
        <v>96</v>
      </c>
      <c r="Q23" s="61" t="s">
        <v>36</v>
      </c>
      <c r="R23" s="61" t="s">
        <v>36</v>
      </c>
      <c r="S23" s="66" t="s">
        <v>36</v>
      </c>
      <c r="T23" s="66" t="s">
        <v>36</v>
      </c>
      <c r="U23" s="61" t="s">
        <v>111</v>
      </c>
      <c r="V23" s="54"/>
    </row>
    <row r="24" spans="1:22" ht="409.5" x14ac:dyDescent="0.35">
      <c r="A24" s="60" t="s">
        <v>61</v>
      </c>
      <c r="B24" s="61" t="s">
        <v>115</v>
      </c>
      <c r="C24" s="62" t="s">
        <v>116</v>
      </c>
      <c r="D24" s="62" t="s">
        <v>92</v>
      </c>
      <c r="E24" s="68">
        <v>408000</v>
      </c>
      <c r="F24" s="71">
        <v>30289.130000000005</v>
      </c>
      <c r="G24" s="62" t="s">
        <v>64</v>
      </c>
      <c r="H24" s="61" t="s">
        <v>100</v>
      </c>
      <c r="I24" s="63">
        <v>43280</v>
      </c>
      <c r="J24" s="61" t="s">
        <v>33</v>
      </c>
      <c r="K24" s="66">
        <v>438289.13</v>
      </c>
      <c r="L24" s="63">
        <v>44004</v>
      </c>
      <c r="M24" s="61" t="s">
        <v>95</v>
      </c>
      <c r="N24" s="66">
        <v>410387</v>
      </c>
      <c r="O24" s="64" t="s">
        <v>36</v>
      </c>
      <c r="P24" s="64" t="s">
        <v>96</v>
      </c>
      <c r="Q24" s="61" t="s">
        <v>117</v>
      </c>
      <c r="R24" s="61" t="s">
        <v>117</v>
      </c>
      <c r="S24" s="66">
        <v>410387</v>
      </c>
      <c r="T24" s="66">
        <v>410387</v>
      </c>
      <c r="U24" s="61" t="s">
        <v>81</v>
      </c>
      <c r="V24" s="54"/>
    </row>
    <row r="25" spans="1:22" ht="409.5" x14ac:dyDescent="0.35">
      <c r="A25" s="60" t="s">
        <v>118</v>
      </c>
      <c r="B25" s="61" t="s">
        <v>119</v>
      </c>
      <c r="C25" s="62" t="s">
        <v>120</v>
      </c>
      <c r="D25" s="62" t="s">
        <v>92</v>
      </c>
      <c r="E25" s="68">
        <v>663000</v>
      </c>
      <c r="F25" s="68">
        <v>34995.599999999999</v>
      </c>
      <c r="G25" s="62" t="s">
        <v>121</v>
      </c>
      <c r="H25" s="61" t="s">
        <v>122</v>
      </c>
      <c r="I25" s="63">
        <v>43430</v>
      </c>
      <c r="J25" s="61" t="s">
        <v>123</v>
      </c>
      <c r="K25" s="68">
        <v>697995.6</v>
      </c>
      <c r="L25" s="63">
        <v>43790</v>
      </c>
      <c r="M25" s="61" t="s">
        <v>36</v>
      </c>
      <c r="N25" s="68">
        <v>697816.34</v>
      </c>
      <c r="O25" s="61" t="s">
        <v>36</v>
      </c>
      <c r="P25" s="61" t="s">
        <v>36</v>
      </c>
      <c r="Q25" s="61" t="s">
        <v>124</v>
      </c>
      <c r="R25" s="61" t="s">
        <v>124</v>
      </c>
      <c r="S25" s="66">
        <v>663000</v>
      </c>
      <c r="T25" s="66">
        <v>663000</v>
      </c>
      <c r="U25" s="61" t="s">
        <v>81</v>
      </c>
      <c r="V25" s="54"/>
    </row>
    <row r="26" spans="1:22" x14ac:dyDescent="0.2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1"/>
      <c r="S26" s="51"/>
      <c r="T26" s="51"/>
      <c r="U26" s="51"/>
      <c r="V26" s="51"/>
    </row>
    <row r="27" spans="1:22" x14ac:dyDescent="0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1"/>
      <c r="S27" s="51"/>
      <c r="T27" s="51"/>
      <c r="U27" s="51"/>
      <c r="V27" s="51"/>
    </row>
    <row r="28" spans="1:22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1"/>
      <c r="S28" s="51"/>
      <c r="T28" s="51"/>
      <c r="U28" s="51"/>
      <c r="V28" s="51"/>
    </row>
    <row r="29" spans="1:22" x14ac:dyDescent="0.2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1"/>
      <c r="S29" s="51"/>
      <c r="T29" s="51"/>
      <c r="U29" s="51"/>
      <c r="V29" s="51"/>
    </row>
    <row r="30" spans="1:22" x14ac:dyDescent="0.2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1"/>
      <c r="S30" s="51"/>
      <c r="T30" s="51"/>
      <c r="U30" s="51"/>
      <c r="V30" s="51"/>
    </row>
    <row r="31" spans="1:22" x14ac:dyDescent="0.2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1"/>
      <c r="S31" s="51"/>
      <c r="T31" s="51"/>
      <c r="U31" s="51"/>
      <c r="V31" s="51"/>
    </row>
    <row r="32" spans="1:22" ht="23.25" x14ac:dyDescent="0.25">
      <c r="A32" s="52"/>
      <c r="B32" s="52"/>
      <c r="C32" s="52"/>
      <c r="D32" s="52"/>
      <c r="E32" s="68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1"/>
      <c r="S32" s="51"/>
      <c r="T32" s="51"/>
      <c r="U32" s="51"/>
      <c r="V32" s="51"/>
    </row>
    <row r="33" spans="1:18" x14ac:dyDescent="0.2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1"/>
    </row>
    <row r="34" spans="1:18" x14ac:dyDescent="0.2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1"/>
    </row>
    <row r="35" spans="1:18" x14ac:dyDescent="0.2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1"/>
    </row>
    <row r="36" spans="1:18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 t="s">
        <v>125</v>
      </c>
      <c r="M36" s="52"/>
      <c r="N36" s="52"/>
      <c r="O36" s="52"/>
      <c r="P36" s="52"/>
      <c r="Q36" s="52"/>
      <c r="R36" s="51"/>
    </row>
    <row r="37" spans="1:18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1"/>
    </row>
    <row r="38" spans="1:18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1"/>
    </row>
    <row r="39" spans="1:18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1"/>
    </row>
    <row r="40" spans="1:18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1"/>
    </row>
    <row r="41" spans="1:18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1:18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18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1"/>
    </row>
    <row r="44" spans="1:18" x14ac:dyDescent="0.2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1"/>
    </row>
    <row r="45" spans="1:18" x14ac:dyDescent="0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1"/>
    </row>
    <row r="46" spans="1:18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1"/>
    </row>
    <row r="47" spans="1:18" ht="23.25" x14ac:dyDescent="0.35">
      <c r="A47" s="52"/>
      <c r="B47" s="52"/>
      <c r="C47" s="56"/>
      <c r="D47" s="56"/>
      <c r="E47" s="56"/>
      <c r="F47" s="56"/>
      <c r="G47" s="54"/>
      <c r="H47" s="58"/>
      <c r="I47" s="58"/>
      <c r="J47" s="58"/>
      <c r="K47" s="58"/>
      <c r="L47" s="53"/>
      <c r="M47" s="59"/>
      <c r="N47" s="51"/>
      <c r="O47" s="59"/>
      <c r="P47" s="59"/>
      <c r="Q47" s="59"/>
      <c r="R47" s="59"/>
    </row>
    <row r="48" spans="1:18" ht="28.5" x14ac:dyDescent="0.45">
      <c r="A48" s="52"/>
      <c r="B48" s="52"/>
      <c r="C48" s="72" t="s">
        <v>126</v>
      </c>
      <c r="D48" s="72"/>
      <c r="E48" s="72" t="s">
        <v>52</v>
      </c>
      <c r="F48" s="72"/>
      <c r="G48" s="72"/>
      <c r="H48" s="72"/>
      <c r="I48" s="44" t="s">
        <v>127</v>
      </c>
      <c r="J48" s="44"/>
      <c r="K48" s="44"/>
      <c r="L48" s="44"/>
      <c r="M48" s="44"/>
      <c r="N48" s="51"/>
      <c r="O48" s="44" t="s">
        <v>30</v>
      </c>
      <c r="P48" s="44"/>
      <c r="Q48" s="44"/>
      <c r="R48" s="44"/>
    </row>
    <row r="49" spans="1:22" ht="28.5" x14ac:dyDescent="0.45">
      <c r="A49" s="52"/>
      <c r="B49" s="52"/>
      <c r="C49" s="74" t="s">
        <v>49</v>
      </c>
      <c r="D49" s="74"/>
      <c r="E49" s="74"/>
      <c r="F49" s="74"/>
      <c r="G49" s="74"/>
      <c r="H49" s="72"/>
      <c r="I49" s="44" t="s">
        <v>48</v>
      </c>
      <c r="J49" s="44"/>
      <c r="K49" s="44"/>
      <c r="L49" s="44"/>
      <c r="M49" s="44"/>
      <c r="N49" s="51"/>
      <c r="O49" s="44" t="s">
        <v>53</v>
      </c>
      <c r="P49" s="44"/>
      <c r="Q49" s="44"/>
      <c r="R49" s="44"/>
      <c r="S49" s="51"/>
      <c r="T49" s="51"/>
      <c r="U49" s="51"/>
      <c r="V49" s="51"/>
    </row>
    <row r="50" spans="1:22" ht="28.5" x14ac:dyDescent="0.45">
      <c r="A50" s="56"/>
      <c r="B50" s="56"/>
      <c r="C50" s="72" t="s">
        <v>26</v>
      </c>
      <c r="D50" s="72"/>
      <c r="E50" s="72"/>
      <c r="F50" s="72"/>
      <c r="G50" s="72"/>
      <c r="H50" s="72"/>
      <c r="I50" s="72" t="s">
        <v>32</v>
      </c>
      <c r="J50" s="72"/>
      <c r="K50" s="72"/>
      <c r="L50" s="72"/>
      <c r="M50" s="72"/>
      <c r="N50" s="51"/>
      <c r="O50" s="78" t="s">
        <v>27</v>
      </c>
      <c r="P50" s="78"/>
      <c r="Q50" s="78"/>
      <c r="R50" s="73"/>
      <c r="S50" s="51"/>
      <c r="T50" s="51"/>
      <c r="U50" s="51"/>
      <c r="V50" s="51"/>
    </row>
    <row r="51" spans="1:22" ht="23.25" x14ac:dyDescent="0.35">
      <c r="A51" s="56"/>
      <c r="B51" s="56"/>
      <c r="C51" s="58"/>
      <c r="D51" s="58"/>
      <c r="E51" s="58"/>
      <c r="F51" s="56"/>
      <c r="G51" s="53"/>
      <c r="H51" s="58"/>
      <c r="I51" s="58"/>
      <c r="J51" s="58"/>
      <c r="K51" s="58"/>
      <c r="L51" s="58"/>
      <c r="M51" s="53"/>
      <c r="N51" s="51"/>
      <c r="O51" s="58"/>
      <c r="P51" s="58"/>
      <c r="Q51" s="58"/>
      <c r="R51" s="58"/>
      <c r="S51" s="51"/>
      <c r="T51" s="51"/>
      <c r="U51" s="51"/>
      <c r="V51" s="51"/>
    </row>
    <row r="52" spans="1:22" ht="23.25" x14ac:dyDescent="0.35">
      <c r="A52" s="53"/>
      <c r="B52" s="54"/>
      <c r="C52" s="54"/>
      <c r="D52" s="54"/>
      <c r="E52" s="54"/>
      <c r="F52" s="51"/>
      <c r="G52" s="56"/>
      <c r="H52" s="42"/>
      <c r="I52" s="42"/>
      <c r="J52" s="42"/>
      <c r="K52" s="42"/>
      <c r="L52" s="42"/>
      <c r="M52" s="51"/>
      <c r="N52" s="56"/>
      <c r="O52" s="56"/>
      <c r="P52" s="56"/>
      <c r="Q52" s="56"/>
      <c r="R52" s="51"/>
      <c r="S52" s="51"/>
      <c r="T52" s="51"/>
      <c r="U52" s="51"/>
      <c r="V52" s="51"/>
    </row>
    <row r="53" spans="1:22" ht="23.25" x14ac:dyDescent="0.35">
      <c r="A53" s="53"/>
      <c r="B53" s="56"/>
      <c r="C53" s="56"/>
      <c r="D53" s="56"/>
      <c r="E53" s="56"/>
      <c r="F53" s="53"/>
      <c r="G53" s="56"/>
      <c r="H53" s="56"/>
      <c r="I53" s="56"/>
      <c r="J53" s="56"/>
      <c r="K53" s="56"/>
      <c r="L53" s="53"/>
      <c r="M53" s="51"/>
      <c r="N53" s="58"/>
      <c r="O53" s="58"/>
      <c r="P53" s="58"/>
      <c r="Q53" s="58"/>
      <c r="R53" s="51"/>
      <c r="S53" s="51"/>
      <c r="T53" s="51"/>
      <c r="U53" s="51"/>
      <c r="V53" s="51"/>
    </row>
    <row r="54" spans="1:22" x14ac:dyDescent="0.25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</row>
  </sheetData>
  <mergeCells count="23">
    <mergeCell ref="A15:A16"/>
    <mergeCell ref="O49:R49"/>
    <mergeCell ref="O48:R48"/>
    <mergeCell ref="B15:B16"/>
    <mergeCell ref="A1:U2"/>
    <mergeCell ref="C9:E9"/>
    <mergeCell ref="A8:B8"/>
    <mergeCell ref="A9:B9"/>
    <mergeCell ref="A10:B10"/>
    <mergeCell ref="I4:N4"/>
    <mergeCell ref="U15:U16"/>
    <mergeCell ref="Q10:U10"/>
    <mergeCell ref="K10:O10"/>
    <mergeCell ref="C15:F15"/>
    <mergeCell ref="G15:L15"/>
    <mergeCell ref="M15:N15"/>
    <mergeCell ref="P15:T15"/>
    <mergeCell ref="H52:L52"/>
    <mergeCell ref="I48:M48"/>
    <mergeCell ref="I49:M49"/>
    <mergeCell ref="C10:E10"/>
    <mergeCell ref="O15:O16"/>
    <mergeCell ref="O50:Q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2020-04-23T17:27:28Z</dcterms:modified>
</cp:coreProperties>
</file>