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fundeb 2017" sheetId="2" r:id="rId1"/>
    <sheet name="Plan3" sheetId="3" r:id="rId2"/>
    <sheet name="Plan4" sheetId="4" r:id="rId3"/>
    <sheet name="Plan5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22" i="2"/>
  <c r="D21" i="2"/>
  <c r="D13" i="2"/>
  <c r="D20" i="2"/>
  <c r="D16" i="2"/>
  <c r="D14" i="2"/>
  <c r="D9" i="2"/>
  <c r="D18" i="2"/>
  <c r="F9" i="2"/>
  <c r="G87" i="5"/>
  <c r="G85" i="5"/>
  <c r="F85" i="5"/>
  <c r="E85" i="5"/>
  <c r="D85" i="5"/>
  <c r="H84" i="4"/>
  <c r="H82" i="4"/>
  <c r="G82" i="4"/>
  <c r="F82" i="4"/>
  <c r="E82" i="4"/>
  <c r="I8" i="2"/>
  <c r="I7" i="2"/>
  <c r="I6" i="2"/>
  <c r="I161" i="3"/>
  <c r="F163" i="3"/>
  <c r="E163" i="3"/>
  <c r="D163" i="3"/>
  <c r="I9" i="2" l="1"/>
</calcChain>
</file>

<file path=xl/sharedStrings.xml><?xml version="1.0" encoding="utf-8"?>
<sst xmlns="http://schemas.openxmlformats.org/spreadsheetml/2006/main" count="674" uniqueCount="192">
  <si>
    <t>Despesas</t>
  </si>
  <si>
    <t>Saldo Inicial</t>
  </si>
  <si>
    <t>Receitas - FNDE</t>
  </si>
  <si>
    <t>Receitas - Rendimento</t>
  </si>
  <si>
    <t>Transf. Recebida</t>
  </si>
  <si>
    <t>000002PF</t>
  </si>
  <si>
    <t>B.B - FUNDEB - C/C 10469-8</t>
  </si>
  <si>
    <t>000392PF</t>
  </si>
  <si>
    <t>B.B - FUNDEB 40% - C/C 51000-9</t>
  </si>
  <si>
    <t>000061PF</t>
  </si>
  <si>
    <t>000025PF</t>
  </si>
  <si>
    <t>000260PF</t>
  </si>
  <si>
    <t>000300PF</t>
  </si>
  <si>
    <t>000029PF</t>
  </si>
  <si>
    <t>000294PF</t>
  </si>
  <si>
    <t>000302PF</t>
  </si>
  <si>
    <t>000303PF</t>
  </si>
  <si>
    <t>000354PF</t>
  </si>
  <si>
    <t>000253PF</t>
  </si>
  <si>
    <t>000254PF</t>
  </si>
  <si>
    <t>000252PF</t>
  </si>
  <si>
    <t>000082PF</t>
  </si>
  <si>
    <t>000390PF</t>
  </si>
  <si>
    <t>000352PF</t>
  </si>
  <si>
    <t>000391PF</t>
  </si>
  <si>
    <t>000283PF</t>
  </si>
  <si>
    <t>000394PF</t>
  </si>
  <si>
    <t>000259PF</t>
  </si>
  <si>
    <t>000195PF</t>
  </si>
  <si>
    <t>000148PF</t>
  </si>
  <si>
    <t>000149PF</t>
  </si>
  <si>
    <t>000150PF</t>
  </si>
  <si>
    <t>000261PF</t>
  </si>
  <si>
    <t>000355PF</t>
  </si>
  <si>
    <t>000191PF</t>
  </si>
  <si>
    <t>000152PF</t>
  </si>
  <si>
    <t>000222PF</t>
  </si>
  <si>
    <t>000238PF</t>
  </si>
  <si>
    <t>000044PF</t>
  </si>
  <si>
    <t>000045PF</t>
  </si>
  <si>
    <t>000070PF</t>
  </si>
  <si>
    <t>000193PF</t>
  </si>
  <si>
    <t>000395PF</t>
  </si>
  <si>
    <t>000067PF</t>
  </si>
  <si>
    <t>000250PF</t>
  </si>
  <si>
    <t>000305PF</t>
  </si>
  <si>
    <t>000370PF</t>
  </si>
  <si>
    <t>000319PF</t>
  </si>
  <si>
    <t>000004PF</t>
  </si>
  <si>
    <t>000135PF</t>
  </si>
  <si>
    <t>000257PF</t>
  </si>
  <si>
    <t>000389PF</t>
  </si>
  <si>
    <t>000164PF</t>
  </si>
  <si>
    <t>000240PF</t>
  </si>
  <si>
    <t>000393PF</t>
  </si>
  <si>
    <t>000189PF</t>
  </si>
  <si>
    <t>000119PF</t>
  </si>
  <si>
    <t>000290PF</t>
  </si>
  <si>
    <t>000137PF</t>
  </si>
  <si>
    <t>000166PF</t>
  </si>
  <si>
    <t>000112PF</t>
  </si>
  <si>
    <t>000293PF</t>
  </si>
  <si>
    <t>000016PF</t>
  </si>
  <si>
    <t>000220PF</t>
  </si>
  <si>
    <t>000258PF</t>
  </si>
  <si>
    <t>000095PF</t>
  </si>
  <si>
    <t>000372PF</t>
  </si>
  <si>
    <t>000007PF</t>
  </si>
  <si>
    <t>000125PF</t>
  </si>
  <si>
    <t>000295PF</t>
  </si>
  <si>
    <t>000296PF</t>
  </si>
  <si>
    <t>000297PF</t>
  </si>
  <si>
    <t>000246PF</t>
  </si>
  <si>
    <t>000280PF</t>
  </si>
  <si>
    <t>000388PF</t>
  </si>
  <si>
    <t>000298PF</t>
  </si>
  <si>
    <t>000074PF</t>
  </si>
  <si>
    <t>000089PF</t>
  </si>
  <si>
    <t>000009PF</t>
  </si>
  <si>
    <t>000091PF</t>
  </si>
  <si>
    <t>000018PF</t>
  </si>
  <si>
    <t>000301PF</t>
  </si>
  <si>
    <t>000027PF</t>
  </si>
  <si>
    <t>000010PF</t>
  </si>
  <si>
    <t>000055PF</t>
  </si>
  <si>
    <t>000248PF</t>
  </si>
  <si>
    <t>000039PF</t>
  </si>
  <si>
    <t>000371PF</t>
  </si>
  <si>
    <t>000282PF</t>
  </si>
  <si>
    <t>000064PF</t>
  </si>
  <si>
    <t>000028PF</t>
  </si>
  <si>
    <t>B.B - FUNDEB 60% C/C 50000-3</t>
  </si>
  <si>
    <t>000396PF</t>
  </si>
  <si>
    <t>000003PF</t>
  </si>
  <si>
    <t>000361PF</t>
  </si>
  <si>
    <t>000241PF</t>
  </si>
  <si>
    <t>000279PF</t>
  </si>
  <si>
    <t>000165PF</t>
  </si>
  <si>
    <t>000362PF</t>
  </si>
  <si>
    <t>000050PF</t>
  </si>
  <si>
    <t>000024PF</t>
  </si>
  <si>
    <t>000093PF</t>
  </si>
  <si>
    <t>000192PF</t>
  </si>
  <si>
    <t>000015PF</t>
  </si>
  <si>
    <t>000081PF</t>
  </si>
  <si>
    <t>000136PF</t>
  </si>
  <si>
    <t>000026PF</t>
  </si>
  <si>
    <t>000358PF</t>
  </si>
  <si>
    <t>000359PF</t>
  </si>
  <si>
    <t>000038PF</t>
  </si>
  <si>
    <t>000353PF</t>
  </si>
  <si>
    <t>000351PF</t>
  </si>
  <si>
    <t>000360PF</t>
  </si>
  <si>
    <t>000249PF</t>
  </si>
  <si>
    <t>000251PF</t>
  </si>
  <si>
    <t>000043PF</t>
  </si>
  <si>
    <t>000090PF</t>
  </si>
  <si>
    <t>000242PF</t>
  </si>
  <si>
    <t>000256PF</t>
  </si>
  <si>
    <t>000060PF</t>
  </si>
  <si>
    <t>000163PF</t>
  </si>
  <si>
    <t>000071PF</t>
  </si>
  <si>
    <t>000005PF</t>
  </si>
  <si>
    <t>000349PF</t>
  </si>
  <si>
    <t>000356PF</t>
  </si>
  <si>
    <t>000194PF</t>
  </si>
  <si>
    <t>000255PF</t>
  </si>
  <si>
    <t>000120PF</t>
  </si>
  <si>
    <t>000357PF</t>
  </si>
  <si>
    <t>000288PF</t>
  </si>
  <si>
    <t>000086PF</t>
  </si>
  <si>
    <t>000289PF</t>
  </si>
  <si>
    <t>000345PF</t>
  </si>
  <si>
    <t>000167PF</t>
  </si>
  <si>
    <t>000062PF</t>
  </si>
  <si>
    <t>000094PF</t>
  </si>
  <si>
    <t>000008PF</t>
  </si>
  <si>
    <t>000196PF</t>
  </si>
  <si>
    <t>000006PF</t>
  </si>
  <si>
    <t>000387PF</t>
  </si>
  <si>
    <t>000219PF</t>
  </si>
  <si>
    <t>000088PF</t>
  </si>
  <si>
    <t>000075PF</t>
  </si>
  <si>
    <t>000046PF</t>
  </si>
  <si>
    <t>000147PF</t>
  </si>
  <si>
    <t>000237PF</t>
  </si>
  <si>
    <t>000190PF</t>
  </si>
  <si>
    <t>000247PF</t>
  </si>
  <si>
    <t>000040PF</t>
  </si>
  <si>
    <t>000054PF</t>
  </si>
  <si>
    <t>000304PF</t>
  </si>
  <si>
    <t>000066PF</t>
  </si>
  <si>
    <t>000134PF</t>
  </si>
  <si>
    <t>000212PF</t>
  </si>
  <si>
    <t>000121PF</t>
  </si>
  <si>
    <t>000188PF</t>
  </si>
  <si>
    <t>000151PF</t>
  </si>
  <si>
    <t>000291PF</t>
  </si>
  <si>
    <t>000292PF</t>
  </si>
  <si>
    <t>000092PF</t>
  </si>
  <si>
    <t>000069PF</t>
  </si>
  <si>
    <t>000096PF</t>
  </si>
  <si>
    <t>000017PF</t>
  </si>
  <si>
    <t>000037PF</t>
  </si>
  <si>
    <t>000239PF</t>
  </si>
  <si>
    <t>000281PF</t>
  </si>
  <si>
    <t>000299PF</t>
  </si>
  <si>
    <t>000243PF</t>
  </si>
  <si>
    <t>000221PF</t>
  </si>
  <si>
    <t>000113PF</t>
  </si>
  <si>
    <r>
      <t>FP</t>
    </r>
    <r>
      <rPr>
        <sz val="8"/>
        <color rgb="FFFFFFFF"/>
        <rFont val="Trebuchet MS"/>
        <family val="2"/>
      </rPr>
      <t>1</t>
    </r>
    <r>
      <rPr>
        <sz val="8"/>
        <color rgb="FF555555"/>
        <rFont val="Trebuchet MS"/>
        <family val="2"/>
      </rPr>
      <t>NE</t>
    </r>
  </si>
  <si>
    <t>maE</t>
  </si>
  <si>
    <t>OUTRAS</t>
  </si>
  <si>
    <t>MAE</t>
  </si>
  <si>
    <t xml:space="preserve">Saldo </t>
  </si>
  <si>
    <t>Transf. Para  40%</t>
  </si>
  <si>
    <t>Transf. Para  60%</t>
  </si>
  <si>
    <t xml:space="preserve">Conta 40% (51.000-9) </t>
  </si>
  <si>
    <t xml:space="preserve">Conta 60% (50.000-3) </t>
  </si>
  <si>
    <t>Fundeb (10.469-8)</t>
  </si>
  <si>
    <t>Conta</t>
  </si>
  <si>
    <t>2.1 - Recursos do Fundeb</t>
  </si>
  <si>
    <t>2.2 - Recursos Próprios</t>
  </si>
  <si>
    <t>2 - Despesas do Fundeb (2.1 + 2.2)</t>
  </si>
  <si>
    <t>1.1 - Recursos do Fundeb</t>
  </si>
  <si>
    <t>1.2 - Rendimentos de Aplicação</t>
  </si>
  <si>
    <t>1.3 - Transf. Recebidas - Municipio</t>
  </si>
  <si>
    <t>1.4 - Saldo Inicial</t>
  </si>
  <si>
    <t>1 - Receitas Recebida do Fundeb (1.1 + 1.2+1.3+1.4)</t>
  </si>
  <si>
    <t>3 - Saldo Financeiro final 2017</t>
  </si>
  <si>
    <t xml:space="preserve">4 - Despesas do Fundeb para Fins de Limite Máximo de 5% </t>
  </si>
  <si>
    <t>5 - % do Fundeb não aplicado no exercíio 100-(4/1)*100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</si>
</sst>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222222"/>
      <name val="Trebuchet MS"/>
      <family val="2"/>
    </font>
    <font>
      <sz val="8"/>
      <color theme="1"/>
      <name val="Calibri"/>
      <family val="2"/>
      <scheme val="minor"/>
    </font>
    <font>
      <sz val="8"/>
      <color rgb="FF212121"/>
      <name val="Trebuchet MS"/>
      <family val="2"/>
    </font>
    <font>
      <sz val="8"/>
      <color rgb="FF555555"/>
      <name val="Trebuchet MS"/>
      <family val="2"/>
    </font>
    <font>
      <sz val="8"/>
      <color rgb="FFFFFFFF"/>
      <name val="Trebuchet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AFB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186BA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1" applyFont="1"/>
    <xf numFmtId="0" fontId="3" fillId="2" borderId="1" xfId="0" applyFont="1" applyFill="1" applyBorder="1" applyAlignment="1">
      <alignment horizontal="left" vertical="center" wrapText="1" inden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 indent="1"/>
    </xf>
    <xf numFmtId="0" fontId="4" fillId="0" borderId="0" xfId="0" applyFont="1"/>
    <xf numFmtId="0" fontId="3" fillId="3" borderId="1" xfId="0" applyFont="1" applyFill="1" applyBorder="1" applyAlignment="1">
      <alignment horizontal="left" vertical="center" wrapText="1" inden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1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 indent="1"/>
    </xf>
    <xf numFmtId="0" fontId="6" fillId="0" borderId="2" xfId="0" applyFont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right" vertical="center" wrapText="1" indent="1"/>
    </xf>
    <xf numFmtId="43" fontId="3" fillId="3" borderId="1" xfId="1" applyFont="1" applyFill="1" applyBorder="1" applyAlignment="1">
      <alignment horizontal="right" vertical="center" wrapText="1" indent="1"/>
    </xf>
    <xf numFmtId="43" fontId="5" fillId="4" borderId="1" xfId="1" applyFont="1" applyFill="1" applyBorder="1" applyAlignment="1">
      <alignment horizontal="right" vertical="center" wrapText="1" indent="1"/>
    </xf>
    <xf numFmtId="43" fontId="4" fillId="0" borderId="0" xfId="1" applyFont="1"/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 indent="1"/>
    </xf>
    <xf numFmtId="4" fontId="7" fillId="5" borderId="1" xfId="0" applyNumberFormat="1" applyFont="1" applyFill="1" applyBorder="1" applyAlignment="1">
      <alignment horizontal="right" vertical="center" wrapText="1" indent="1"/>
    </xf>
    <xf numFmtId="9" fontId="4" fillId="0" borderId="0" xfId="0" applyNumberFormat="1" applyFont="1"/>
    <xf numFmtId="4" fontId="4" fillId="0" borderId="0" xfId="0" applyNumberFormat="1" applyFont="1"/>
    <xf numFmtId="0" fontId="4" fillId="0" borderId="0" xfId="0" applyFont="1" applyBorder="1"/>
    <xf numFmtId="43" fontId="2" fillId="0" borderId="0" xfId="1" applyFont="1" applyAlignment="1">
      <alignment horizontal="center"/>
    </xf>
    <xf numFmtId="43" fontId="0" fillId="0" borderId="3" xfId="1" applyFont="1" applyBorder="1"/>
    <xf numFmtId="43" fontId="2" fillId="0" borderId="3" xfId="1" applyFont="1" applyBorder="1"/>
    <xf numFmtId="43" fontId="2" fillId="0" borderId="3" xfId="1" applyNumberFormat="1" applyFont="1" applyBorder="1"/>
    <xf numFmtId="43" fontId="0" fillId="0" borderId="3" xfId="1" applyNumberFormat="1" applyFont="1" applyBorder="1"/>
    <xf numFmtId="43" fontId="0" fillId="0" borderId="3" xfId="1" applyFont="1" applyBorder="1" applyAlignment="1">
      <alignment horizontal="left"/>
    </xf>
    <xf numFmtId="43" fontId="2" fillId="0" borderId="3" xfId="1" applyFont="1" applyBorder="1" applyAlignment="1">
      <alignment horizontal="left"/>
    </xf>
    <xf numFmtId="43" fontId="8" fillId="0" borderId="3" xfId="1" applyFont="1" applyBorder="1" applyAlignment="1">
      <alignment horizontal="center"/>
    </xf>
    <xf numFmtId="9" fontId="9" fillId="0" borderId="3" xfId="1" applyNumberFormat="1" applyFont="1" applyBorder="1"/>
    <xf numFmtId="43" fontId="9" fillId="0" borderId="3" xfId="1" applyFont="1" applyBorder="1"/>
    <xf numFmtId="43" fontId="9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3"/>
  <sheetViews>
    <sheetView tabSelected="1" workbookViewId="0">
      <selection activeCell="H18" sqref="H18"/>
    </sheetView>
  </sheetViews>
  <sheetFormatPr defaultRowHeight="15" x14ac:dyDescent="0.25"/>
  <cols>
    <col min="1" max="1" width="18" style="1" customWidth="1"/>
    <col min="2" max="2" width="12.5703125" style="1" customWidth="1"/>
    <col min="3" max="3" width="13.140625" style="1" customWidth="1"/>
    <col min="4" max="4" width="18.7109375" style="1" customWidth="1"/>
    <col min="5" max="5" width="16.140625" style="1" customWidth="1"/>
    <col min="6" max="6" width="14.28515625" style="1" bestFit="1" customWidth="1"/>
    <col min="7" max="7" width="14.85546875" style="1" customWidth="1"/>
    <col min="8" max="8" width="15.42578125" style="1" customWidth="1"/>
    <col min="9" max="9" width="13.28515625" style="1" bestFit="1" customWidth="1"/>
    <col min="10" max="10" width="11.5703125" style="1" bestFit="1" customWidth="1"/>
    <col min="11" max="16384" width="9.140625" style="1"/>
  </cols>
  <sheetData>
    <row r="5" spans="1:9" s="25" customFormat="1" x14ac:dyDescent="0.25">
      <c r="A5" s="32" t="s">
        <v>180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0</v>
      </c>
      <c r="G5" s="32" t="s">
        <v>175</v>
      </c>
      <c r="H5" s="32" t="s">
        <v>176</v>
      </c>
      <c r="I5" s="32" t="s">
        <v>174</v>
      </c>
    </row>
    <row r="6" spans="1:9" x14ac:dyDescent="0.25">
      <c r="A6" s="33" t="s">
        <v>178</v>
      </c>
      <c r="B6" s="34">
        <v>0</v>
      </c>
      <c r="C6" s="34"/>
      <c r="D6" s="34">
        <v>7123.35</v>
      </c>
      <c r="E6" s="34">
        <v>8376440</v>
      </c>
      <c r="F6" s="34">
        <v>8383218.29</v>
      </c>
      <c r="G6" s="34"/>
      <c r="H6" s="34"/>
      <c r="I6" s="34">
        <f>B6+C6+D6+E6-F6-G6-H6</f>
        <v>345.05999999959022</v>
      </c>
    </row>
    <row r="7" spans="1:9" x14ac:dyDescent="0.25">
      <c r="A7" s="33" t="s">
        <v>177</v>
      </c>
      <c r="B7" s="34">
        <v>0</v>
      </c>
      <c r="C7" s="34"/>
      <c r="D7" s="34">
        <v>12810.93</v>
      </c>
      <c r="E7" s="34">
        <v>4746200</v>
      </c>
      <c r="F7" s="34">
        <v>4750243.49</v>
      </c>
      <c r="G7" s="34"/>
      <c r="H7" s="34"/>
      <c r="I7" s="34">
        <f>B7+C7+D7+E7-F7-G7-H7</f>
        <v>8767.4399999994785</v>
      </c>
    </row>
    <row r="8" spans="1:9" x14ac:dyDescent="0.25">
      <c r="A8" s="34" t="s">
        <v>179</v>
      </c>
      <c r="B8" s="34">
        <v>99874.19</v>
      </c>
      <c r="C8" s="34">
        <v>11169243.52</v>
      </c>
      <c r="D8" s="34">
        <v>5724.39</v>
      </c>
      <c r="E8" s="34">
        <v>28400</v>
      </c>
      <c r="F8" s="34">
        <v>129094.59</v>
      </c>
      <c r="G8" s="34">
        <v>4404580</v>
      </c>
      <c r="H8" s="34">
        <v>6769550</v>
      </c>
      <c r="I8" s="34">
        <f>B8+C8+D8+E8-F8-G8-H8</f>
        <v>17.509999999776483</v>
      </c>
    </row>
    <row r="9" spans="1:9" x14ac:dyDescent="0.25">
      <c r="A9" s="35"/>
      <c r="B9" s="35"/>
      <c r="C9" s="35"/>
      <c r="D9" s="34">
        <f>SUM(D6:D8)</f>
        <v>25658.67</v>
      </c>
      <c r="E9" s="35"/>
      <c r="F9" s="34">
        <f>SUM(F6:F8)</f>
        <v>13262556.370000001</v>
      </c>
      <c r="G9" s="35"/>
      <c r="H9" s="35"/>
      <c r="I9" s="34">
        <f>SUM(I6:I8)</f>
        <v>9130.0099999988452</v>
      </c>
    </row>
    <row r="13" spans="1:9" x14ac:dyDescent="0.25">
      <c r="A13" s="31" t="s">
        <v>188</v>
      </c>
      <c r="B13" s="31"/>
      <c r="C13" s="31"/>
      <c r="D13" s="27">
        <f>D14+D15+D16+D17</f>
        <v>13271686.379999999</v>
      </c>
    </row>
    <row r="14" spans="1:9" x14ac:dyDescent="0.25">
      <c r="A14" s="30" t="s">
        <v>184</v>
      </c>
      <c r="B14" s="30"/>
      <c r="C14" s="30"/>
      <c r="D14" s="26">
        <f>C8</f>
        <v>11169243.52</v>
      </c>
    </row>
    <row r="15" spans="1:9" x14ac:dyDescent="0.25">
      <c r="A15" s="30" t="s">
        <v>185</v>
      </c>
      <c r="B15" s="30"/>
      <c r="C15" s="30"/>
      <c r="D15" s="26">
        <v>25658.67</v>
      </c>
    </row>
    <row r="16" spans="1:9" x14ac:dyDescent="0.25">
      <c r="A16" s="30" t="s">
        <v>186</v>
      </c>
      <c r="B16" s="30"/>
      <c r="C16" s="30"/>
      <c r="D16" s="26">
        <f>341620+1606890+28400</f>
        <v>1976910</v>
      </c>
    </row>
    <row r="17" spans="1:4" x14ac:dyDescent="0.25">
      <c r="A17" s="30" t="s">
        <v>187</v>
      </c>
      <c r="B17" s="30"/>
      <c r="C17" s="30"/>
      <c r="D17" s="26">
        <v>99874.19</v>
      </c>
    </row>
    <row r="18" spans="1:4" x14ac:dyDescent="0.25">
      <c r="A18" s="31" t="s">
        <v>183</v>
      </c>
      <c r="B18" s="31"/>
      <c r="C18" s="31"/>
      <c r="D18" s="27">
        <f>D19+D20</f>
        <v>13262556.370000001</v>
      </c>
    </row>
    <row r="19" spans="1:4" x14ac:dyDescent="0.25">
      <c r="A19" s="30" t="s">
        <v>181</v>
      </c>
      <c r="B19" s="30"/>
      <c r="C19" s="30"/>
      <c r="D19" s="26">
        <v>11169243.52</v>
      </c>
    </row>
    <row r="20" spans="1:4" x14ac:dyDescent="0.25">
      <c r="A20" s="30" t="s">
        <v>182</v>
      </c>
      <c r="B20" s="30"/>
      <c r="C20" s="30"/>
      <c r="D20" s="26">
        <f>F9-D19</f>
        <v>2093312.8500000015</v>
      </c>
    </row>
    <row r="21" spans="1:4" x14ac:dyDescent="0.25">
      <c r="A21" s="31" t="s">
        <v>189</v>
      </c>
      <c r="B21" s="31"/>
      <c r="C21" s="31"/>
      <c r="D21" s="28">
        <f>D13-D18</f>
        <v>9130.0099999979138</v>
      </c>
    </row>
    <row r="22" spans="1:4" x14ac:dyDescent="0.25">
      <c r="A22" s="30" t="s">
        <v>190</v>
      </c>
      <c r="B22" s="30"/>
      <c r="C22" s="30"/>
      <c r="D22" s="29">
        <f>D19</f>
        <v>11169243.52</v>
      </c>
    </row>
    <row r="23" spans="1:4" x14ac:dyDescent="0.25">
      <c r="A23" s="30" t="s">
        <v>191</v>
      </c>
      <c r="B23" s="30"/>
      <c r="C23" s="30"/>
      <c r="D23" s="26">
        <f>100-(D22/D14)*100</f>
        <v>0</v>
      </c>
    </row>
  </sheetData>
  <mergeCells count="11">
    <mergeCell ref="A13:C13"/>
    <mergeCell ref="A18:C1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opLeftCell="A145" workbookViewId="0">
      <selection activeCell="I162" sqref="I162"/>
    </sheetView>
  </sheetViews>
  <sheetFormatPr defaultRowHeight="17.25" customHeight="1" x14ac:dyDescent="0.2"/>
  <cols>
    <col min="1" max="1" width="9.140625" style="5"/>
    <col min="2" max="2" width="12.42578125" style="5" bestFit="1" customWidth="1"/>
    <col min="3" max="3" width="25.7109375" style="5" bestFit="1" customWidth="1"/>
    <col min="4" max="4" width="13.28515625" style="18" bestFit="1" customWidth="1"/>
    <col min="5" max="6" width="11.140625" style="5" bestFit="1" customWidth="1"/>
    <col min="7" max="8" width="9.140625" style="5"/>
    <col min="9" max="9" width="9.140625" style="18"/>
    <col min="10" max="16384" width="9.140625" style="5"/>
  </cols>
  <sheetData>
    <row r="1" spans="1:5" ht="17.25" customHeight="1" thickBot="1" x14ac:dyDescent="0.25">
      <c r="A1" s="2" t="s">
        <v>5</v>
      </c>
      <c r="B1" s="3">
        <v>42761</v>
      </c>
      <c r="C1" s="2" t="s">
        <v>6</v>
      </c>
      <c r="D1" s="15">
        <v>28400</v>
      </c>
    </row>
    <row r="2" spans="1:5" ht="17.25" customHeight="1" thickBot="1" x14ac:dyDescent="0.25">
      <c r="A2" s="6" t="s">
        <v>7</v>
      </c>
      <c r="B2" s="7">
        <v>43077</v>
      </c>
      <c r="C2" s="6" t="s">
        <v>8</v>
      </c>
      <c r="D2" s="5"/>
      <c r="E2" s="16">
        <v>1900</v>
      </c>
    </row>
    <row r="3" spans="1:5" ht="17.25" customHeight="1" thickBot="1" x14ac:dyDescent="0.25">
      <c r="A3" s="2" t="s">
        <v>9</v>
      </c>
      <c r="B3" s="3">
        <v>42852</v>
      </c>
      <c r="C3" s="2" t="s">
        <v>8</v>
      </c>
      <c r="D3" s="5"/>
      <c r="E3" s="15">
        <v>44500</v>
      </c>
    </row>
    <row r="4" spans="1:5" ht="17.25" customHeight="1" thickBot="1" x14ac:dyDescent="0.25">
      <c r="A4" s="6" t="s">
        <v>10</v>
      </c>
      <c r="B4" s="7">
        <v>42786</v>
      </c>
      <c r="C4" s="6" t="s">
        <v>8</v>
      </c>
      <c r="D4" s="5"/>
      <c r="E4" s="16">
        <v>71200</v>
      </c>
    </row>
    <row r="5" spans="1:5" ht="17.25" customHeight="1" thickBot="1" x14ac:dyDescent="0.25">
      <c r="A5" s="2" t="s">
        <v>11</v>
      </c>
      <c r="B5" s="3">
        <v>43025</v>
      </c>
      <c r="C5" s="2" t="s">
        <v>8</v>
      </c>
      <c r="D5" s="5"/>
      <c r="E5" s="15">
        <v>5000</v>
      </c>
    </row>
    <row r="6" spans="1:5" ht="17.25" customHeight="1" thickBot="1" x14ac:dyDescent="0.25">
      <c r="A6" s="6" t="s">
        <v>12</v>
      </c>
      <c r="B6" s="7">
        <v>43056</v>
      </c>
      <c r="C6" s="6" t="s">
        <v>8</v>
      </c>
      <c r="D6" s="5"/>
      <c r="E6" s="16">
        <v>14000</v>
      </c>
    </row>
    <row r="7" spans="1:5" ht="17.25" customHeight="1" thickBot="1" x14ac:dyDescent="0.25">
      <c r="A7" s="2" t="s">
        <v>13</v>
      </c>
      <c r="B7" s="3">
        <v>42804</v>
      </c>
      <c r="C7" s="2" t="s">
        <v>8</v>
      </c>
      <c r="D7" s="5"/>
      <c r="E7" s="15">
        <v>109600</v>
      </c>
    </row>
    <row r="8" spans="1:5" ht="17.25" customHeight="1" thickBot="1" x14ac:dyDescent="0.25">
      <c r="A8" s="6" t="s">
        <v>14</v>
      </c>
      <c r="B8" s="7">
        <v>43049</v>
      </c>
      <c r="C8" s="6" t="s">
        <v>8</v>
      </c>
      <c r="D8" s="5"/>
      <c r="E8" s="16">
        <v>35000</v>
      </c>
    </row>
    <row r="9" spans="1:5" ht="17.25" customHeight="1" thickBot="1" x14ac:dyDescent="0.25">
      <c r="A9" s="2" t="s">
        <v>15</v>
      </c>
      <c r="B9" s="3">
        <v>43060</v>
      </c>
      <c r="C9" s="2" t="s">
        <v>8</v>
      </c>
      <c r="D9" s="5"/>
      <c r="E9" s="15">
        <v>1000</v>
      </c>
    </row>
    <row r="10" spans="1:5" ht="17.25" customHeight="1" thickBot="1" x14ac:dyDescent="0.25">
      <c r="A10" s="6" t="s">
        <v>16</v>
      </c>
      <c r="B10" s="7">
        <v>43060</v>
      </c>
      <c r="C10" s="6" t="s">
        <v>8</v>
      </c>
      <c r="D10" s="5"/>
      <c r="E10" s="16">
        <v>3000</v>
      </c>
    </row>
    <row r="11" spans="1:5" ht="17.25" customHeight="1" thickBot="1" x14ac:dyDescent="0.25">
      <c r="A11" s="2" t="s">
        <v>17</v>
      </c>
      <c r="B11" s="3">
        <v>43082</v>
      </c>
      <c r="C11" s="2" t="s">
        <v>8</v>
      </c>
      <c r="D11" s="5"/>
      <c r="E11" s="15">
        <v>30400</v>
      </c>
    </row>
    <row r="12" spans="1:5" ht="17.25" customHeight="1" thickBot="1" x14ac:dyDescent="0.25">
      <c r="A12" s="6" t="s">
        <v>18</v>
      </c>
      <c r="B12" s="7">
        <v>43012</v>
      </c>
      <c r="C12" s="6" t="s">
        <v>8</v>
      </c>
      <c r="D12" s="5"/>
      <c r="E12" s="16">
        <v>38400</v>
      </c>
    </row>
    <row r="13" spans="1:5" ht="17.25" customHeight="1" thickBot="1" x14ac:dyDescent="0.25">
      <c r="A13" s="2" t="s">
        <v>19</v>
      </c>
      <c r="B13" s="3">
        <v>43018</v>
      </c>
      <c r="C13" s="2" t="s">
        <v>8</v>
      </c>
      <c r="D13" s="5"/>
      <c r="E13" s="15">
        <v>500</v>
      </c>
    </row>
    <row r="14" spans="1:5" ht="17.25" customHeight="1" thickBot="1" x14ac:dyDescent="0.25">
      <c r="A14" s="6" t="s">
        <v>20</v>
      </c>
      <c r="B14" s="7">
        <v>43019</v>
      </c>
      <c r="C14" s="6" t="s">
        <v>8</v>
      </c>
      <c r="D14" s="5"/>
      <c r="E14" s="16">
        <v>61200</v>
      </c>
    </row>
    <row r="15" spans="1:5" ht="17.25" customHeight="1" thickBot="1" x14ac:dyDescent="0.25">
      <c r="A15" s="2" t="s">
        <v>21</v>
      </c>
      <c r="B15" s="3">
        <v>42874</v>
      </c>
      <c r="C15" s="2" t="s">
        <v>8</v>
      </c>
      <c r="D15" s="5"/>
      <c r="E15" s="15">
        <v>63600</v>
      </c>
    </row>
    <row r="16" spans="1:5" ht="17.25" customHeight="1" thickBot="1" x14ac:dyDescent="0.25">
      <c r="A16" s="6" t="s">
        <v>22</v>
      </c>
      <c r="B16" s="7">
        <v>43077</v>
      </c>
      <c r="C16" s="6" t="s">
        <v>8</v>
      </c>
      <c r="D16" s="5"/>
      <c r="E16" s="16">
        <v>37500</v>
      </c>
    </row>
    <row r="17" spans="1:5" ht="17.25" customHeight="1" thickBot="1" x14ac:dyDescent="0.25">
      <c r="A17" s="2" t="s">
        <v>23</v>
      </c>
      <c r="B17" s="3">
        <v>43077</v>
      </c>
      <c r="C17" s="2" t="s">
        <v>8</v>
      </c>
      <c r="D17" s="5"/>
      <c r="E17" s="15">
        <v>62540</v>
      </c>
    </row>
    <row r="18" spans="1:5" ht="17.25" customHeight="1" thickBot="1" x14ac:dyDescent="0.25">
      <c r="A18" s="6" t="s">
        <v>24</v>
      </c>
      <c r="B18" s="7">
        <v>43077</v>
      </c>
      <c r="C18" s="6" t="s">
        <v>8</v>
      </c>
      <c r="D18" s="5"/>
      <c r="E18" s="16">
        <v>5200</v>
      </c>
    </row>
    <row r="19" spans="1:5" ht="17.25" customHeight="1" thickBot="1" x14ac:dyDescent="0.25">
      <c r="A19" s="2" t="s">
        <v>25</v>
      </c>
      <c r="B19" s="3">
        <v>43032</v>
      </c>
      <c r="C19" s="2" t="s">
        <v>8</v>
      </c>
      <c r="D19" s="5"/>
      <c r="E19" s="15">
        <v>10000</v>
      </c>
    </row>
    <row r="20" spans="1:5" ht="17.25" customHeight="1" thickBot="1" x14ac:dyDescent="0.25">
      <c r="A20" s="6" t="s">
        <v>26</v>
      </c>
      <c r="B20" s="7">
        <v>43083</v>
      </c>
      <c r="C20" s="6" t="s">
        <v>8</v>
      </c>
      <c r="D20" s="5"/>
      <c r="E20" s="16">
        <v>500</v>
      </c>
    </row>
    <row r="21" spans="1:5" ht="17.25" customHeight="1" thickBot="1" x14ac:dyDescent="0.25">
      <c r="A21" s="2" t="s">
        <v>27</v>
      </c>
      <c r="B21" s="3">
        <v>43024</v>
      </c>
      <c r="C21" s="2" t="s">
        <v>8</v>
      </c>
      <c r="D21" s="5"/>
      <c r="E21" s="15">
        <v>28000</v>
      </c>
    </row>
    <row r="22" spans="1:5" ht="17.25" customHeight="1" thickBot="1" x14ac:dyDescent="0.25">
      <c r="A22" s="6" t="s">
        <v>28</v>
      </c>
      <c r="B22" s="7">
        <v>42977</v>
      </c>
      <c r="C22" s="6" t="s">
        <v>8</v>
      </c>
      <c r="D22" s="5"/>
      <c r="E22" s="16">
        <v>50400</v>
      </c>
    </row>
    <row r="23" spans="1:5" ht="17.25" customHeight="1" thickBot="1" x14ac:dyDescent="0.25">
      <c r="A23" s="2" t="s">
        <v>29</v>
      </c>
      <c r="B23" s="3">
        <v>42926</v>
      </c>
      <c r="C23" s="2" t="s">
        <v>8</v>
      </c>
      <c r="D23" s="5"/>
      <c r="E23" s="15">
        <v>149200</v>
      </c>
    </row>
    <row r="24" spans="1:5" ht="17.25" customHeight="1" thickBot="1" x14ac:dyDescent="0.25">
      <c r="A24" s="6" t="s">
        <v>30</v>
      </c>
      <c r="B24" s="7">
        <v>42928</v>
      </c>
      <c r="C24" s="6" t="s">
        <v>8</v>
      </c>
      <c r="D24" s="5"/>
      <c r="E24" s="16">
        <v>40000</v>
      </c>
    </row>
    <row r="25" spans="1:5" ht="17.25" customHeight="1" thickBot="1" x14ac:dyDescent="0.25">
      <c r="A25" s="2" t="s">
        <v>31</v>
      </c>
      <c r="B25" s="3">
        <v>42928</v>
      </c>
      <c r="C25" s="2" t="s">
        <v>8</v>
      </c>
      <c r="D25" s="5"/>
      <c r="E25" s="15">
        <v>10000</v>
      </c>
    </row>
    <row r="26" spans="1:5" ht="17.25" customHeight="1" thickBot="1" x14ac:dyDescent="0.25">
      <c r="A26" s="6" t="s">
        <v>32</v>
      </c>
      <c r="B26" s="7">
        <v>43026</v>
      </c>
      <c r="C26" s="6" t="s">
        <v>8</v>
      </c>
      <c r="D26" s="5"/>
      <c r="E26" s="16">
        <v>4000</v>
      </c>
    </row>
    <row r="27" spans="1:5" ht="17.25" customHeight="1" thickBot="1" x14ac:dyDescent="0.25">
      <c r="A27" s="2" t="s">
        <v>33</v>
      </c>
      <c r="B27" s="3">
        <v>43075</v>
      </c>
      <c r="C27" s="2" t="s">
        <v>8</v>
      </c>
      <c r="D27" s="5"/>
      <c r="E27" s="15">
        <v>80760</v>
      </c>
    </row>
    <row r="28" spans="1:5" ht="17.25" customHeight="1" thickBot="1" x14ac:dyDescent="0.25">
      <c r="A28" s="6" t="s">
        <v>34</v>
      </c>
      <c r="B28" s="7">
        <v>42957</v>
      </c>
      <c r="C28" s="6" t="s">
        <v>8</v>
      </c>
      <c r="D28" s="5"/>
      <c r="E28" s="16">
        <v>122400</v>
      </c>
    </row>
    <row r="29" spans="1:5" ht="17.25" customHeight="1" thickBot="1" x14ac:dyDescent="0.25">
      <c r="A29" s="2" t="s">
        <v>35</v>
      </c>
      <c r="B29" s="3">
        <v>42936</v>
      </c>
      <c r="C29" s="2" t="s">
        <v>8</v>
      </c>
      <c r="D29" s="5"/>
      <c r="E29" s="15">
        <v>106000</v>
      </c>
    </row>
    <row r="30" spans="1:5" ht="17.25" customHeight="1" thickBot="1" x14ac:dyDescent="0.25">
      <c r="A30" s="6" t="s">
        <v>36</v>
      </c>
      <c r="B30" s="7">
        <v>42986</v>
      </c>
      <c r="C30" s="6" t="s">
        <v>8</v>
      </c>
      <c r="D30" s="5"/>
      <c r="E30" s="16">
        <v>117600</v>
      </c>
    </row>
    <row r="31" spans="1:5" ht="17.25" customHeight="1" thickBot="1" x14ac:dyDescent="0.25">
      <c r="A31" s="2" t="s">
        <v>37</v>
      </c>
      <c r="B31" s="3">
        <v>42998</v>
      </c>
      <c r="C31" s="2" t="s">
        <v>8</v>
      </c>
      <c r="D31" s="5"/>
      <c r="E31" s="15">
        <v>72400</v>
      </c>
    </row>
    <row r="32" spans="1:5" ht="17.25" customHeight="1" thickBot="1" x14ac:dyDescent="0.25">
      <c r="A32" s="6" t="s">
        <v>38</v>
      </c>
      <c r="B32" s="7">
        <v>42824</v>
      </c>
      <c r="C32" s="6" t="s">
        <v>8</v>
      </c>
      <c r="D32" s="5"/>
      <c r="E32" s="16">
        <v>108800</v>
      </c>
    </row>
    <row r="33" spans="1:5" ht="17.25" customHeight="1" thickBot="1" x14ac:dyDescent="0.25">
      <c r="A33" s="2" t="s">
        <v>39</v>
      </c>
      <c r="B33" s="3">
        <v>42815</v>
      </c>
      <c r="C33" s="2" t="s">
        <v>8</v>
      </c>
      <c r="D33" s="5"/>
      <c r="E33" s="15">
        <v>59200</v>
      </c>
    </row>
    <row r="34" spans="1:5" ht="17.25" customHeight="1" thickBot="1" x14ac:dyDescent="0.25">
      <c r="A34" s="6" t="s">
        <v>40</v>
      </c>
      <c r="B34" s="7">
        <v>42860</v>
      </c>
      <c r="C34" s="6" t="s">
        <v>8</v>
      </c>
      <c r="D34" s="5"/>
      <c r="E34" s="16">
        <v>44400</v>
      </c>
    </row>
    <row r="35" spans="1:5" ht="17.25" customHeight="1" thickBot="1" x14ac:dyDescent="0.25">
      <c r="A35" s="2" t="s">
        <v>41</v>
      </c>
      <c r="B35" s="3">
        <v>42970</v>
      </c>
      <c r="C35" s="2" t="s">
        <v>8</v>
      </c>
      <c r="D35" s="5"/>
      <c r="E35" s="15">
        <v>109600</v>
      </c>
    </row>
    <row r="36" spans="1:5" ht="17.25" customHeight="1" thickBot="1" x14ac:dyDescent="0.25">
      <c r="A36" s="6" t="s">
        <v>42</v>
      </c>
      <c r="B36" s="7">
        <v>43097</v>
      </c>
      <c r="C36" s="6" t="s">
        <v>8</v>
      </c>
      <c r="D36" s="5"/>
      <c r="E36" s="16">
        <v>228880</v>
      </c>
    </row>
    <row r="37" spans="1:5" ht="17.25" customHeight="1" thickBot="1" x14ac:dyDescent="0.25">
      <c r="A37" s="2" t="s">
        <v>43</v>
      </c>
      <c r="B37" s="3">
        <v>42857</v>
      </c>
      <c r="C37" s="2" t="s">
        <v>8</v>
      </c>
      <c r="D37" s="5"/>
      <c r="E37" s="15">
        <v>93200</v>
      </c>
    </row>
    <row r="38" spans="1:5" ht="17.25" customHeight="1" thickBot="1" x14ac:dyDescent="0.25">
      <c r="A38" s="6" t="s">
        <v>44</v>
      </c>
      <c r="B38" s="7">
        <v>43018</v>
      </c>
      <c r="C38" s="6" t="s">
        <v>8</v>
      </c>
      <c r="D38" s="5"/>
      <c r="E38" s="16">
        <v>46600</v>
      </c>
    </row>
    <row r="39" spans="1:5" ht="17.25" customHeight="1" thickBot="1" x14ac:dyDescent="0.25">
      <c r="A39" s="2" t="s">
        <v>45</v>
      </c>
      <c r="B39" s="3">
        <v>43069</v>
      </c>
      <c r="C39" s="2" t="s">
        <v>8</v>
      </c>
      <c r="D39" s="5"/>
      <c r="E39" s="15">
        <v>125520</v>
      </c>
    </row>
    <row r="40" spans="1:5" ht="17.25" customHeight="1" thickBot="1" x14ac:dyDescent="0.25">
      <c r="A40" s="6" t="s">
        <v>46</v>
      </c>
      <c r="B40" s="7">
        <v>43082</v>
      </c>
      <c r="C40" s="6" t="s">
        <v>8</v>
      </c>
      <c r="D40" s="5"/>
      <c r="E40" s="16">
        <v>9700</v>
      </c>
    </row>
    <row r="41" spans="1:5" ht="17.25" customHeight="1" thickBot="1" x14ac:dyDescent="0.25">
      <c r="A41" s="2" t="s">
        <v>47</v>
      </c>
      <c r="B41" s="3">
        <v>43046</v>
      </c>
      <c r="C41" s="2" t="s">
        <v>8</v>
      </c>
      <c r="D41" s="5"/>
      <c r="E41" s="15">
        <v>500</v>
      </c>
    </row>
    <row r="42" spans="1:5" ht="17.25" customHeight="1" thickBot="1" x14ac:dyDescent="0.25">
      <c r="A42" s="6" t="s">
        <v>48</v>
      </c>
      <c r="B42" s="7">
        <v>42747</v>
      </c>
      <c r="C42" s="6" t="s">
        <v>8</v>
      </c>
      <c r="D42" s="5"/>
      <c r="E42" s="16">
        <v>115200</v>
      </c>
    </row>
    <row r="43" spans="1:5" ht="17.25" customHeight="1" thickBot="1" x14ac:dyDescent="0.25">
      <c r="A43" s="2" t="s">
        <v>49</v>
      </c>
      <c r="B43" s="3">
        <v>42915</v>
      </c>
      <c r="C43" s="2" t="s">
        <v>8</v>
      </c>
      <c r="D43" s="5"/>
      <c r="E43" s="15">
        <v>37600</v>
      </c>
    </row>
    <row r="44" spans="1:5" ht="17.25" customHeight="1" thickBot="1" x14ac:dyDescent="0.25">
      <c r="A44" s="6" t="s">
        <v>50</v>
      </c>
      <c r="B44" s="7">
        <v>43019</v>
      </c>
      <c r="C44" s="6" t="s">
        <v>8</v>
      </c>
      <c r="D44" s="5"/>
      <c r="E44" s="16">
        <v>2000</v>
      </c>
    </row>
    <row r="45" spans="1:5" ht="17.25" customHeight="1" thickBot="1" x14ac:dyDescent="0.25">
      <c r="A45" s="2" t="s">
        <v>51</v>
      </c>
      <c r="B45" s="3">
        <v>43076</v>
      </c>
      <c r="C45" s="2" t="s">
        <v>8</v>
      </c>
      <c r="D45" s="5"/>
      <c r="E45" s="15">
        <v>1200</v>
      </c>
    </row>
    <row r="46" spans="1:5" ht="17.25" customHeight="1" thickBot="1" x14ac:dyDescent="0.25">
      <c r="A46" s="6" t="s">
        <v>52</v>
      </c>
      <c r="B46" s="7">
        <v>42943</v>
      </c>
      <c r="C46" s="6" t="s">
        <v>8</v>
      </c>
      <c r="D46" s="5"/>
      <c r="E46" s="16">
        <v>51600</v>
      </c>
    </row>
    <row r="47" spans="1:5" ht="17.25" customHeight="1" thickBot="1" x14ac:dyDescent="0.25">
      <c r="A47" s="2" t="s">
        <v>53</v>
      </c>
      <c r="B47" s="3">
        <v>43005</v>
      </c>
      <c r="C47" s="2" t="s">
        <v>8</v>
      </c>
      <c r="D47" s="5"/>
      <c r="E47" s="15">
        <v>56680</v>
      </c>
    </row>
    <row r="48" spans="1:5" ht="17.25" customHeight="1" thickBot="1" x14ac:dyDescent="0.25">
      <c r="A48" s="6" t="s">
        <v>54</v>
      </c>
      <c r="B48" s="7">
        <v>43077</v>
      </c>
      <c r="C48" s="6" t="s">
        <v>8</v>
      </c>
      <c r="D48" s="5"/>
      <c r="E48" s="16">
        <v>800</v>
      </c>
    </row>
    <row r="49" spans="1:5" ht="17.25" customHeight="1" thickBot="1" x14ac:dyDescent="0.25">
      <c r="A49" s="2" t="s">
        <v>55</v>
      </c>
      <c r="B49" s="3">
        <v>42950</v>
      </c>
      <c r="C49" s="2" t="s">
        <v>8</v>
      </c>
      <c r="D49" s="5"/>
      <c r="E49" s="15">
        <v>61880</v>
      </c>
    </row>
    <row r="50" spans="1:5" ht="17.25" customHeight="1" thickBot="1" x14ac:dyDescent="0.25">
      <c r="A50" s="6" t="s">
        <v>56</v>
      </c>
      <c r="B50" s="7">
        <v>42907</v>
      </c>
      <c r="C50" s="6" t="s">
        <v>8</v>
      </c>
      <c r="D50" s="5"/>
      <c r="E50" s="16">
        <v>122800</v>
      </c>
    </row>
    <row r="51" spans="1:5" ht="17.25" customHeight="1" thickBot="1" x14ac:dyDescent="0.25">
      <c r="A51" s="2" t="s">
        <v>57</v>
      </c>
      <c r="B51" s="3">
        <v>43047</v>
      </c>
      <c r="C51" s="2" t="s">
        <v>8</v>
      </c>
      <c r="D51" s="5"/>
      <c r="E51" s="15">
        <v>54068</v>
      </c>
    </row>
    <row r="52" spans="1:5" ht="17.25" customHeight="1" thickBot="1" x14ac:dyDescent="0.25">
      <c r="A52" s="6" t="s">
        <v>58</v>
      </c>
      <c r="B52" s="7">
        <v>42916</v>
      </c>
      <c r="C52" s="6" t="s">
        <v>8</v>
      </c>
      <c r="D52" s="5"/>
      <c r="E52" s="16">
        <v>78400</v>
      </c>
    </row>
    <row r="53" spans="1:5" ht="17.25" customHeight="1" thickBot="1" x14ac:dyDescent="0.25">
      <c r="A53" s="2" t="s">
        <v>59</v>
      </c>
      <c r="B53" s="3">
        <v>42944</v>
      </c>
      <c r="C53" s="2" t="s">
        <v>8</v>
      </c>
      <c r="D53" s="5"/>
      <c r="E53" s="15">
        <v>50400</v>
      </c>
    </row>
    <row r="54" spans="1:5" ht="17.25" customHeight="1" thickBot="1" x14ac:dyDescent="0.25">
      <c r="A54" s="6" t="s">
        <v>60</v>
      </c>
      <c r="B54" s="7">
        <v>42895</v>
      </c>
      <c r="C54" s="6" t="s">
        <v>8</v>
      </c>
      <c r="D54" s="5"/>
      <c r="E54" s="16">
        <v>110400</v>
      </c>
    </row>
    <row r="55" spans="1:5" ht="17.25" customHeight="1" thickBot="1" x14ac:dyDescent="0.25">
      <c r="A55" s="2" t="s">
        <v>61</v>
      </c>
      <c r="B55" s="3">
        <v>43049</v>
      </c>
      <c r="C55" s="2" t="s">
        <v>8</v>
      </c>
      <c r="D55" s="5"/>
      <c r="E55" s="15">
        <v>70392</v>
      </c>
    </row>
    <row r="56" spans="1:5" ht="17.25" customHeight="1" thickBot="1" x14ac:dyDescent="0.25">
      <c r="A56" s="6" t="s">
        <v>62</v>
      </c>
      <c r="B56" s="7">
        <v>42768</v>
      </c>
      <c r="C56" s="6" t="s">
        <v>8</v>
      </c>
      <c r="D56" s="5"/>
      <c r="E56" s="16">
        <v>128000</v>
      </c>
    </row>
    <row r="57" spans="1:5" ht="17.25" customHeight="1" thickBot="1" x14ac:dyDescent="0.25">
      <c r="A57" s="2" t="s">
        <v>63</v>
      </c>
      <c r="B57" s="3">
        <v>42979</v>
      </c>
      <c r="C57" s="2" t="s">
        <v>8</v>
      </c>
      <c r="D57" s="5"/>
      <c r="E57" s="15">
        <v>45760</v>
      </c>
    </row>
    <row r="58" spans="1:5" ht="17.25" customHeight="1" thickBot="1" x14ac:dyDescent="0.25">
      <c r="A58" s="6" t="s">
        <v>64</v>
      </c>
      <c r="B58" s="7">
        <v>43024</v>
      </c>
      <c r="C58" s="6" t="s">
        <v>8</v>
      </c>
      <c r="D58" s="5"/>
      <c r="E58" s="16">
        <v>2500</v>
      </c>
    </row>
    <row r="59" spans="1:5" ht="17.25" customHeight="1" thickBot="1" x14ac:dyDescent="0.25">
      <c r="A59" s="2" t="s">
        <v>65</v>
      </c>
      <c r="B59" s="3">
        <v>42888</v>
      </c>
      <c r="C59" s="2" t="s">
        <v>8</v>
      </c>
      <c r="D59" s="5"/>
      <c r="E59" s="15">
        <v>72400</v>
      </c>
    </row>
    <row r="60" spans="1:5" ht="17.25" customHeight="1" thickBot="1" x14ac:dyDescent="0.25">
      <c r="A60" s="6" t="s">
        <v>66</v>
      </c>
      <c r="B60" s="7">
        <v>43083</v>
      </c>
      <c r="C60" s="6" t="s">
        <v>8</v>
      </c>
      <c r="D60" s="5"/>
      <c r="E60" s="16">
        <v>8650</v>
      </c>
    </row>
    <row r="61" spans="1:5" ht="17.25" customHeight="1" thickBot="1" x14ac:dyDescent="0.25">
      <c r="A61" s="2" t="s">
        <v>67</v>
      </c>
      <c r="B61" s="3">
        <v>42755</v>
      </c>
      <c r="C61" s="2" t="s">
        <v>8</v>
      </c>
      <c r="D61" s="5"/>
      <c r="E61" s="15">
        <v>58400</v>
      </c>
    </row>
    <row r="62" spans="1:5" ht="17.25" customHeight="1" thickBot="1" x14ac:dyDescent="0.25">
      <c r="A62" s="6" t="s">
        <v>68</v>
      </c>
      <c r="B62" s="7">
        <v>42908</v>
      </c>
      <c r="C62" s="6" t="s">
        <v>8</v>
      </c>
      <c r="D62" s="5"/>
      <c r="E62" s="16">
        <v>17000</v>
      </c>
    </row>
    <row r="63" spans="1:5" ht="17.25" customHeight="1" thickBot="1" x14ac:dyDescent="0.25">
      <c r="A63" s="2" t="s">
        <v>69</v>
      </c>
      <c r="B63" s="3">
        <v>43049</v>
      </c>
      <c r="C63" s="2" t="s">
        <v>8</v>
      </c>
      <c r="D63" s="5"/>
      <c r="E63" s="15">
        <v>13100</v>
      </c>
    </row>
    <row r="64" spans="1:5" ht="17.25" customHeight="1" thickBot="1" x14ac:dyDescent="0.25">
      <c r="A64" s="6" t="s">
        <v>70</v>
      </c>
      <c r="B64" s="7">
        <v>43049</v>
      </c>
      <c r="C64" s="6" t="s">
        <v>8</v>
      </c>
      <c r="D64" s="5"/>
      <c r="E64" s="16">
        <v>25500</v>
      </c>
    </row>
    <row r="65" spans="1:5" ht="17.25" customHeight="1" thickBot="1" x14ac:dyDescent="0.25">
      <c r="A65" s="2" t="s">
        <v>71</v>
      </c>
      <c r="B65" s="3">
        <v>43049</v>
      </c>
      <c r="C65" s="2" t="s">
        <v>8</v>
      </c>
      <c r="D65" s="5"/>
      <c r="E65" s="15">
        <v>1670</v>
      </c>
    </row>
    <row r="66" spans="1:5" ht="17.25" customHeight="1" thickBot="1" x14ac:dyDescent="0.25">
      <c r="A66" s="6" t="s">
        <v>72</v>
      </c>
      <c r="B66" s="7">
        <v>43007</v>
      </c>
      <c r="C66" s="6" t="s">
        <v>8</v>
      </c>
      <c r="D66" s="5"/>
      <c r="E66" s="16">
        <v>78800</v>
      </c>
    </row>
    <row r="67" spans="1:5" ht="17.25" customHeight="1" thickBot="1" x14ac:dyDescent="0.25">
      <c r="A67" s="2" t="s">
        <v>73</v>
      </c>
      <c r="B67" s="3">
        <v>43035</v>
      </c>
      <c r="C67" s="2" t="s">
        <v>8</v>
      </c>
      <c r="D67" s="5"/>
      <c r="E67" s="15">
        <v>111400</v>
      </c>
    </row>
    <row r="68" spans="1:5" ht="17.25" customHeight="1" thickBot="1" x14ac:dyDescent="0.25">
      <c r="A68" s="6" t="s">
        <v>74</v>
      </c>
      <c r="B68" s="7">
        <v>43076</v>
      </c>
      <c r="C68" s="6" t="s">
        <v>8</v>
      </c>
      <c r="D68" s="5"/>
      <c r="E68" s="16">
        <v>2500</v>
      </c>
    </row>
    <row r="69" spans="1:5" ht="17.25" customHeight="1" thickBot="1" x14ac:dyDescent="0.25">
      <c r="A69" s="2" t="s">
        <v>75</v>
      </c>
      <c r="B69" s="3">
        <v>43055</v>
      </c>
      <c r="C69" s="2" t="s">
        <v>8</v>
      </c>
      <c r="D69" s="5"/>
      <c r="E69" s="15">
        <v>49600</v>
      </c>
    </row>
    <row r="70" spans="1:5" ht="17.25" customHeight="1" thickBot="1" x14ac:dyDescent="0.25">
      <c r="A70" s="6" t="s">
        <v>76</v>
      </c>
      <c r="B70" s="7">
        <v>42866</v>
      </c>
      <c r="C70" s="6" t="s">
        <v>8</v>
      </c>
      <c r="D70" s="5"/>
      <c r="E70" s="16">
        <v>138200</v>
      </c>
    </row>
    <row r="71" spans="1:5" ht="17.25" customHeight="1" thickBot="1" x14ac:dyDescent="0.25">
      <c r="A71" s="2" t="s">
        <v>77</v>
      </c>
      <c r="B71" s="3">
        <v>42884</v>
      </c>
      <c r="C71" s="2" t="s">
        <v>8</v>
      </c>
      <c r="D71" s="5"/>
      <c r="E71" s="15">
        <v>44000</v>
      </c>
    </row>
    <row r="72" spans="1:5" ht="17.25" customHeight="1" thickBot="1" x14ac:dyDescent="0.25">
      <c r="A72" s="6" t="s">
        <v>78</v>
      </c>
      <c r="B72" s="7">
        <v>42765</v>
      </c>
      <c r="C72" s="6" t="s">
        <v>8</v>
      </c>
      <c r="D72" s="5"/>
      <c r="E72" s="16">
        <v>65600</v>
      </c>
    </row>
    <row r="73" spans="1:5" ht="17.25" customHeight="1" thickBot="1" x14ac:dyDescent="0.25">
      <c r="A73" s="2" t="s">
        <v>79</v>
      </c>
      <c r="B73" s="3">
        <v>42885</v>
      </c>
      <c r="C73" s="2" t="s">
        <v>8</v>
      </c>
      <c r="D73" s="5"/>
      <c r="E73" s="15">
        <v>40000</v>
      </c>
    </row>
    <row r="74" spans="1:5" ht="17.25" customHeight="1" thickBot="1" x14ac:dyDescent="0.25">
      <c r="A74" s="6" t="s">
        <v>80</v>
      </c>
      <c r="B74" s="7">
        <v>42776</v>
      </c>
      <c r="C74" s="6" t="s">
        <v>8</v>
      </c>
      <c r="D74" s="5"/>
      <c r="E74" s="16">
        <v>186000</v>
      </c>
    </row>
    <row r="75" spans="1:5" ht="17.25" customHeight="1" thickBot="1" x14ac:dyDescent="0.25">
      <c r="A75" s="2" t="s">
        <v>81</v>
      </c>
      <c r="B75" s="3">
        <v>43056</v>
      </c>
      <c r="C75" s="2" t="s">
        <v>8</v>
      </c>
      <c r="D75" s="5"/>
      <c r="E75" s="15">
        <v>8000</v>
      </c>
    </row>
    <row r="76" spans="1:5" ht="17.25" customHeight="1" thickBot="1" x14ac:dyDescent="0.25">
      <c r="A76" s="6" t="s">
        <v>82</v>
      </c>
      <c r="B76" s="7">
        <v>42801</v>
      </c>
      <c r="C76" s="6" t="s">
        <v>8</v>
      </c>
      <c r="D76" s="5"/>
      <c r="E76" s="16">
        <v>182400</v>
      </c>
    </row>
    <row r="77" spans="1:5" ht="17.25" customHeight="1" thickBot="1" x14ac:dyDescent="0.25">
      <c r="A77" s="2" t="s">
        <v>83</v>
      </c>
      <c r="B77" s="3">
        <v>42755</v>
      </c>
      <c r="C77" s="2" t="s">
        <v>8</v>
      </c>
      <c r="D77" s="5"/>
      <c r="E77" s="15">
        <v>94000</v>
      </c>
    </row>
    <row r="78" spans="1:5" ht="17.25" customHeight="1" thickBot="1" x14ac:dyDescent="0.25">
      <c r="A78" s="6" t="s">
        <v>84</v>
      </c>
      <c r="B78" s="7">
        <v>42845</v>
      </c>
      <c r="C78" s="6" t="s">
        <v>8</v>
      </c>
      <c r="D78" s="5"/>
      <c r="E78" s="16">
        <v>61200</v>
      </c>
    </row>
    <row r="79" spans="1:5" ht="17.25" customHeight="1" thickBot="1" x14ac:dyDescent="0.25">
      <c r="A79" s="2" t="s">
        <v>85</v>
      </c>
      <c r="B79" s="3">
        <v>43012</v>
      </c>
      <c r="C79" s="2" t="s">
        <v>8</v>
      </c>
      <c r="D79" s="5"/>
      <c r="E79" s="15">
        <v>25600</v>
      </c>
    </row>
    <row r="80" spans="1:5" ht="17.25" customHeight="1" thickBot="1" x14ac:dyDescent="0.25">
      <c r="A80" s="6" t="s">
        <v>86</v>
      </c>
      <c r="B80" s="7">
        <v>42818</v>
      </c>
      <c r="C80" s="6" t="s">
        <v>8</v>
      </c>
      <c r="D80" s="5"/>
      <c r="E80" s="16">
        <v>64400</v>
      </c>
    </row>
    <row r="81" spans="1:6" ht="17.25" customHeight="1" thickBot="1" x14ac:dyDescent="0.25">
      <c r="A81" s="2" t="s">
        <v>87</v>
      </c>
      <c r="B81" s="3">
        <v>43082</v>
      </c>
      <c r="C81" s="2" t="s">
        <v>8</v>
      </c>
      <c r="D81" s="5"/>
      <c r="E81" s="15">
        <v>14500</v>
      </c>
    </row>
    <row r="82" spans="1:6" ht="17.25" customHeight="1" thickBot="1" x14ac:dyDescent="0.25">
      <c r="A82" s="6" t="s">
        <v>88</v>
      </c>
      <c r="B82" s="7">
        <v>43038</v>
      </c>
      <c r="C82" s="6" t="s">
        <v>8</v>
      </c>
      <c r="D82" s="5"/>
      <c r="E82" s="16">
        <v>53800</v>
      </c>
    </row>
    <row r="83" spans="1:6" ht="17.25" customHeight="1" thickBot="1" x14ac:dyDescent="0.25">
      <c r="A83" s="2" t="s">
        <v>89</v>
      </c>
      <c r="B83" s="3">
        <v>42843</v>
      </c>
      <c r="C83" s="2" t="s">
        <v>8</v>
      </c>
      <c r="D83" s="5"/>
      <c r="E83" s="15">
        <v>137600</v>
      </c>
    </row>
    <row r="84" spans="1:6" ht="17.25" customHeight="1" thickBot="1" x14ac:dyDescent="0.25">
      <c r="A84" s="6" t="s">
        <v>90</v>
      </c>
      <c r="B84" s="7">
        <v>42804</v>
      </c>
      <c r="C84" s="6" t="s">
        <v>91</v>
      </c>
      <c r="D84" s="5"/>
      <c r="F84" s="16">
        <v>164400</v>
      </c>
    </row>
    <row r="85" spans="1:6" ht="17.25" customHeight="1" thickBot="1" x14ac:dyDescent="0.25">
      <c r="A85" s="2" t="s">
        <v>92</v>
      </c>
      <c r="B85" s="3">
        <v>43097</v>
      </c>
      <c r="C85" s="2" t="s">
        <v>91</v>
      </c>
      <c r="D85" s="5"/>
      <c r="F85" s="15">
        <v>80250</v>
      </c>
    </row>
    <row r="86" spans="1:6" ht="17.25" customHeight="1" thickBot="1" x14ac:dyDescent="0.25">
      <c r="A86" s="6" t="s">
        <v>93</v>
      </c>
      <c r="B86" s="7">
        <v>42747</v>
      </c>
      <c r="C86" s="6" t="s">
        <v>91</v>
      </c>
      <c r="D86" s="5"/>
      <c r="F86" s="16">
        <v>172800</v>
      </c>
    </row>
    <row r="87" spans="1:6" ht="17.25" customHeight="1" thickBot="1" x14ac:dyDescent="0.25">
      <c r="A87" s="2" t="s">
        <v>94</v>
      </c>
      <c r="B87" s="3">
        <v>43077</v>
      </c>
      <c r="C87" s="2" t="s">
        <v>91</v>
      </c>
      <c r="D87" s="5"/>
      <c r="F87" s="15">
        <v>8100</v>
      </c>
    </row>
    <row r="88" spans="1:6" ht="17.25" customHeight="1" thickBot="1" x14ac:dyDescent="0.25">
      <c r="A88" s="6" t="s">
        <v>95</v>
      </c>
      <c r="B88" s="7">
        <v>43007</v>
      </c>
      <c r="C88" s="6" t="s">
        <v>91</v>
      </c>
      <c r="D88" s="5"/>
      <c r="F88" s="16">
        <v>118080</v>
      </c>
    </row>
    <row r="89" spans="1:6" ht="17.25" customHeight="1" thickBot="1" x14ac:dyDescent="0.25">
      <c r="A89" s="2" t="s">
        <v>96</v>
      </c>
      <c r="B89" s="3">
        <v>43035</v>
      </c>
      <c r="C89" s="2" t="s">
        <v>91</v>
      </c>
      <c r="D89" s="5"/>
      <c r="F89" s="15">
        <v>167100</v>
      </c>
    </row>
    <row r="90" spans="1:6" ht="17.25" customHeight="1" thickBot="1" x14ac:dyDescent="0.25">
      <c r="A90" s="6" t="s">
        <v>97</v>
      </c>
      <c r="B90" s="7">
        <v>42944</v>
      </c>
      <c r="C90" s="6" t="s">
        <v>91</v>
      </c>
      <c r="D90" s="5"/>
      <c r="F90" s="16">
        <v>75600</v>
      </c>
    </row>
    <row r="91" spans="1:6" ht="17.25" customHeight="1" thickBot="1" x14ac:dyDescent="0.25">
      <c r="A91" s="2" t="s">
        <v>98</v>
      </c>
      <c r="B91" s="3">
        <v>43077</v>
      </c>
      <c r="C91" s="2" t="s">
        <v>91</v>
      </c>
      <c r="D91" s="5"/>
      <c r="F91" s="15">
        <v>5400</v>
      </c>
    </row>
    <row r="92" spans="1:6" ht="17.25" customHeight="1" thickBot="1" x14ac:dyDescent="0.25">
      <c r="A92" s="6" t="s">
        <v>99</v>
      </c>
      <c r="B92" s="7">
        <v>42843</v>
      </c>
      <c r="C92" s="6" t="s">
        <v>91</v>
      </c>
      <c r="D92" s="5"/>
      <c r="F92" s="16">
        <v>206400</v>
      </c>
    </row>
    <row r="93" spans="1:6" ht="17.25" customHeight="1" thickBot="1" x14ac:dyDescent="0.25">
      <c r="A93" s="2" t="s">
        <v>100</v>
      </c>
      <c r="B93" s="3">
        <v>42786</v>
      </c>
      <c r="C93" s="2" t="s">
        <v>91</v>
      </c>
      <c r="D93" s="5"/>
      <c r="F93" s="15">
        <v>106800</v>
      </c>
    </row>
    <row r="94" spans="1:6" ht="17.25" customHeight="1" thickBot="1" x14ac:dyDescent="0.25">
      <c r="A94" s="6" t="s">
        <v>101</v>
      </c>
      <c r="B94" s="7">
        <v>42885</v>
      </c>
      <c r="C94" s="6" t="s">
        <v>91</v>
      </c>
      <c r="D94" s="5"/>
      <c r="F94" s="16">
        <v>20600</v>
      </c>
    </row>
    <row r="95" spans="1:6" ht="17.25" customHeight="1" thickBot="1" x14ac:dyDescent="0.25">
      <c r="A95" s="2" t="s">
        <v>102</v>
      </c>
      <c r="B95" s="3">
        <v>42970</v>
      </c>
      <c r="C95" s="2" t="s">
        <v>91</v>
      </c>
      <c r="D95" s="5"/>
      <c r="F95" s="15">
        <v>164400</v>
      </c>
    </row>
    <row r="96" spans="1:6" ht="17.25" customHeight="1" thickBot="1" x14ac:dyDescent="0.25">
      <c r="A96" s="6" t="s">
        <v>103</v>
      </c>
      <c r="B96" s="7">
        <v>42768</v>
      </c>
      <c r="C96" s="6" t="s">
        <v>91</v>
      </c>
      <c r="D96" s="5"/>
      <c r="F96" s="16">
        <v>192000</v>
      </c>
    </row>
    <row r="97" spans="1:6" ht="17.25" customHeight="1" thickBot="1" x14ac:dyDescent="0.25">
      <c r="A97" s="2" t="s">
        <v>104</v>
      </c>
      <c r="B97" s="3">
        <v>42874</v>
      </c>
      <c r="C97" s="2" t="s">
        <v>91</v>
      </c>
      <c r="D97" s="5"/>
      <c r="F97" s="15">
        <v>95400</v>
      </c>
    </row>
    <row r="98" spans="1:6" ht="17.25" customHeight="1" thickBot="1" x14ac:dyDescent="0.25">
      <c r="A98" s="6" t="s">
        <v>105</v>
      </c>
      <c r="B98" s="7">
        <v>42916</v>
      </c>
      <c r="C98" s="6" t="s">
        <v>91</v>
      </c>
      <c r="D98" s="5"/>
      <c r="F98" s="16">
        <v>117600</v>
      </c>
    </row>
    <row r="99" spans="1:6" ht="17.25" customHeight="1" thickBot="1" x14ac:dyDescent="0.25">
      <c r="A99" s="2" t="s">
        <v>106</v>
      </c>
      <c r="B99" s="3">
        <v>42801</v>
      </c>
      <c r="C99" s="2" t="s">
        <v>91</v>
      </c>
      <c r="D99" s="5"/>
      <c r="F99" s="15">
        <v>273600</v>
      </c>
    </row>
    <row r="100" spans="1:6" ht="17.25" customHeight="1" thickBot="1" x14ac:dyDescent="0.25">
      <c r="A100" s="6" t="s">
        <v>107</v>
      </c>
      <c r="B100" s="7">
        <v>43070</v>
      </c>
      <c r="C100" s="6" t="s">
        <v>91</v>
      </c>
      <c r="D100" s="5"/>
      <c r="F100" s="16">
        <v>14000</v>
      </c>
    </row>
    <row r="101" spans="1:6" ht="17.25" customHeight="1" thickBot="1" x14ac:dyDescent="0.25">
      <c r="A101" s="2" t="s">
        <v>108</v>
      </c>
      <c r="B101" s="3">
        <v>43077</v>
      </c>
      <c r="C101" s="2" t="s">
        <v>91</v>
      </c>
      <c r="D101" s="5"/>
      <c r="F101" s="15">
        <v>390260</v>
      </c>
    </row>
    <row r="102" spans="1:6" ht="17.25" customHeight="1" thickBot="1" x14ac:dyDescent="0.25">
      <c r="A102" s="6" t="s">
        <v>109</v>
      </c>
      <c r="B102" s="7">
        <v>42818</v>
      </c>
      <c r="C102" s="6" t="s">
        <v>91</v>
      </c>
      <c r="D102" s="5"/>
      <c r="F102" s="16">
        <v>96600</v>
      </c>
    </row>
    <row r="103" spans="1:6" ht="17.25" customHeight="1" thickBot="1" x14ac:dyDescent="0.25">
      <c r="A103" s="2" t="s">
        <v>110</v>
      </c>
      <c r="B103" s="3">
        <v>43082</v>
      </c>
      <c r="C103" s="2" t="s">
        <v>91</v>
      </c>
      <c r="D103" s="5"/>
      <c r="F103" s="15">
        <v>45600</v>
      </c>
    </row>
    <row r="104" spans="1:6" ht="17.25" customHeight="1" thickBot="1" x14ac:dyDescent="0.25">
      <c r="A104" s="6" t="s">
        <v>111</v>
      </c>
      <c r="B104" s="7">
        <v>43077</v>
      </c>
      <c r="C104" s="6" t="s">
        <v>91</v>
      </c>
      <c r="D104" s="5"/>
      <c r="F104" s="16">
        <v>93810</v>
      </c>
    </row>
    <row r="105" spans="1:6" ht="17.25" customHeight="1" thickBot="1" x14ac:dyDescent="0.25">
      <c r="A105" s="2" t="s">
        <v>112</v>
      </c>
      <c r="B105" s="3">
        <v>43077</v>
      </c>
      <c r="C105" s="2" t="s">
        <v>91</v>
      </c>
      <c r="D105" s="5"/>
      <c r="F105" s="15">
        <v>14500</v>
      </c>
    </row>
    <row r="106" spans="1:6" ht="17.25" customHeight="1" thickBot="1" x14ac:dyDescent="0.25">
      <c r="A106" s="6" t="s">
        <v>113</v>
      </c>
      <c r="B106" s="7">
        <v>43018</v>
      </c>
      <c r="C106" s="6" t="s">
        <v>91</v>
      </c>
      <c r="D106" s="5"/>
      <c r="F106" s="16">
        <v>69900</v>
      </c>
    </row>
    <row r="107" spans="1:6" ht="17.25" customHeight="1" thickBot="1" x14ac:dyDescent="0.25">
      <c r="A107" s="2" t="s">
        <v>114</v>
      </c>
      <c r="B107" s="3">
        <v>43019</v>
      </c>
      <c r="C107" s="2" t="s">
        <v>91</v>
      </c>
      <c r="D107" s="5"/>
      <c r="F107" s="15">
        <v>91800</v>
      </c>
    </row>
    <row r="108" spans="1:6" ht="17.25" customHeight="1" thickBot="1" x14ac:dyDescent="0.25">
      <c r="A108" s="6" t="s">
        <v>115</v>
      </c>
      <c r="B108" s="7">
        <v>42824</v>
      </c>
      <c r="C108" s="6" t="s">
        <v>91</v>
      </c>
      <c r="D108" s="5"/>
      <c r="F108" s="16">
        <v>163200</v>
      </c>
    </row>
    <row r="109" spans="1:6" ht="17.25" customHeight="1" thickBot="1" x14ac:dyDescent="0.25">
      <c r="A109" s="2" t="s">
        <v>116</v>
      </c>
      <c r="B109" s="3">
        <v>42885</v>
      </c>
      <c r="C109" s="2" t="s">
        <v>91</v>
      </c>
      <c r="D109" s="5"/>
      <c r="F109" s="15">
        <v>60000</v>
      </c>
    </row>
    <row r="110" spans="1:6" ht="17.25" customHeight="1" thickBot="1" x14ac:dyDescent="0.25">
      <c r="A110" s="6" t="s">
        <v>117</v>
      </c>
      <c r="B110" s="7">
        <v>43007</v>
      </c>
      <c r="C110" s="6" t="s">
        <v>91</v>
      </c>
      <c r="D110" s="5"/>
      <c r="F110" s="16">
        <v>73020</v>
      </c>
    </row>
    <row r="111" spans="1:6" ht="17.25" customHeight="1" thickBot="1" x14ac:dyDescent="0.25">
      <c r="A111" s="2" t="s">
        <v>118</v>
      </c>
      <c r="B111" s="3">
        <v>43018</v>
      </c>
      <c r="C111" s="2" t="s">
        <v>91</v>
      </c>
      <c r="D111" s="5"/>
      <c r="F111" s="15">
        <v>11580</v>
      </c>
    </row>
    <row r="112" spans="1:6" ht="17.25" customHeight="1" thickBot="1" x14ac:dyDescent="0.25">
      <c r="A112" s="6" t="s">
        <v>119</v>
      </c>
      <c r="B112" s="7">
        <v>42852</v>
      </c>
      <c r="C112" s="6" t="s">
        <v>91</v>
      </c>
      <c r="D112" s="5"/>
      <c r="F112" s="16">
        <v>66750</v>
      </c>
    </row>
    <row r="113" spans="1:6" ht="17.25" customHeight="1" thickBot="1" x14ac:dyDescent="0.25">
      <c r="A113" s="2" t="s">
        <v>120</v>
      </c>
      <c r="B113" s="3">
        <v>42943</v>
      </c>
      <c r="C113" s="2" t="s">
        <v>91</v>
      </c>
      <c r="D113" s="5"/>
      <c r="F113" s="15">
        <v>77400</v>
      </c>
    </row>
    <row r="114" spans="1:6" ht="17.25" customHeight="1" thickBot="1" x14ac:dyDescent="0.25">
      <c r="A114" s="6" t="s">
        <v>121</v>
      </c>
      <c r="B114" s="7">
        <v>42863</v>
      </c>
      <c r="C114" s="6" t="s">
        <v>91</v>
      </c>
      <c r="D114" s="5"/>
      <c r="F114" s="16">
        <v>16200</v>
      </c>
    </row>
    <row r="115" spans="1:6" ht="17.25" customHeight="1" thickBot="1" x14ac:dyDescent="0.25">
      <c r="A115" s="2" t="s">
        <v>122</v>
      </c>
      <c r="B115" s="3">
        <v>42755</v>
      </c>
      <c r="C115" s="2" t="s">
        <v>91</v>
      </c>
      <c r="D115" s="5"/>
      <c r="F115" s="15">
        <v>141000</v>
      </c>
    </row>
    <row r="116" spans="1:6" ht="17.25" customHeight="1" thickBot="1" x14ac:dyDescent="0.25">
      <c r="A116" s="6" t="s">
        <v>123</v>
      </c>
      <c r="B116" s="7">
        <v>43075</v>
      </c>
      <c r="C116" s="6" t="s">
        <v>91</v>
      </c>
      <c r="D116" s="5"/>
      <c r="F116" s="16">
        <v>121140</v>
      </c>
    </row>
    <row r="117" spans="1:6" ht="17.25" customHeight="1" thickBot="1" x14ac:dyDescent="0.25">
      <c r="A117" s="2" t="s">
        <v>124</v>
      </c>
      <c r="B117" s="3">
        <v>43070</v>
      </c>
      <c r="C117" s="2" t="s">
        <v>91</v>
      </c>
      <c r="D117" s="5"/>
      <c r="F117" s="15">
        <v>2850</v>
      </c>
    </row>
    <row r="118" spans="1:6" ht="17.25" customHeight="1" thickBot="1" x14ac:dyDescent="0.25">
      <c r="A118" s="6" t="s">
        <v>125</v>
      </c>
      <c r="B118" s="7">
        <v>42977</v>
      </c>
      <c r="C118" s="6" t="s">
        <v>91</v>
      </c>
      <c r="D118" s="5"/>
      <c r="F118" s="16">
        <v>75600</v>
      </c>
    </row>
    <row r="119" spans="1:6" ht="17.25" customHeight="1" thickBot="1" x14ac:dyDescent="0.25">
      <c r="A119" s="2" t="s">
        <v>126</v>
      </c>
      <c r="B119" s="3">
        <v>43018</v>
      </c>
      <c r="C119" s="2" t="s">
        <v>91</v>
      </c>
      <c r="D119" s="5"/>
      <c r="F119" s="15">
        <v>15000</v>
      </c>
    </row>
    <row r="120" spans="1:6" ht="17.25" customHeight="1" thickBot="1" x14ac:dyDescent="0.25">
      <c r="A120" s="6" t="s">
        <v>127</v>
      </c>
      <c r="B120" s="7">
        <v>42907</v>
      </c>
      <c r="C120" s="6" t="s">
        <v>91</v>
      </c>
      <c r="D120" s="5"/>
      <c r="F120" s="16">
        <v>51000</v>
      </c>
    </row>
    <row r="121" spans="1:6" ht="17.25" customHeight="1" thickBot="1" x14ac:dyDescent="0.25">
      <c r="A121" s="2" t="s">
        <v>128</v>
      </c>
      <c r="B121" s="3">
        <v>43070</v>
      </c>
      <c r="C121" s="2" t="s">
        <v>91</v>
      </c>
      <c r="D121" s="5"/>
      <c r="F121" s="15">
        <v>78200</v>
      </c>
    </row>
    <row r="122" spans="1:6" ht="17.25" customHeight="1" thickBot="1" x14ac:dyDescent="0.25">
      <c r="A122" s="6" t="s">
        <v>129</v>
      </c>
      <c r="B122" s="7">
        <v>43040</v>
      </c>
      <c r="C122" s="6" t="s">
        <v>91</v>
      </c>
      <c r="D122" s="5"/>
      <c r="F122" s="16">
        <v>161700</v>
      </c>
    </row>
    <row r="123" spans="1:6" ht="17.25" customHeight="1" thickBot="1" x14ac:dyDescent="0.25">
      <c r="A123" s="2" t="s">
        <v>130</v>
      </c>
      <c r="B123" s="3">
        <v>42881</v>
      </c>
      <c r="C123" s="2" t="s">
        <v>91</v>
      </c>
      <c r="D123" s="5"/>
      <c r="F123" s="15">
        <v>152100</v>
      </c>
    </row>
    <row r="124" spans="1:6" ht="17.25" customHeight="1" thickBot="1" x14ac:dyDescent="0.25">
      <c r="A124" s="6" t="s">
        <v>131</v>
      </c>
      <c r="B124" s="7">
        <v>43047</v>
      </c>
      <c r="C124" s="6" t="s">
        <v>91</v>
      </c>
      <c r="D124" s="5"/>
      <c r="F124" s="16">
        <v>81102</v>
      </c>
    </row>
    <row r="125" spans="1:6" ht="17.25" customHeight="1" thickBot="1" x14ac:dyDescent="0.25">
      <c r="A125" s="2" t="s">
        <v>132</v>
      </c>
      <c r="B125" s="3">
        <v>43070</v>
      </c>
      <c r="C125" s="2" t="s">
        <v>91</v>
      </c>
      <c r="D125" s="5"/>
      <c r="F125" s="15">
        <v>114800</v>
      </c>
    </row>
    <row r="126" spans="1:6" ht="17.25" customHeight="1" thickBot="1" x14ac:dyDescent="0.25">
      <c r="A126" s="6" t="s">
        <v>133</v>
      </c>
      <c r="B126" s="7">
        <v>42943</v>
      </c>
      <c r="C126" s="6" t="s">
        <v>91</v>
      </c>
      <c r="D126" s="5"/>
      <c r="F126" s="16">
        <v>53440</v>
      </c>
    </row>
    <row r="127" spans="1:6" ht="17.25" customHeight="1" thickBot="1" x14ac:dyDescent="0.25">
      <c r="A127" s="2" t="s">
        <v>134</v>
      </c>
      <c r="B127" s="3">
        <v>42852</v>
      </c>
      <c r="C127" s="2" t="s">
        <v>91</v>
      </c>
      <c r="D127" s="5"/>
      <c r="F127" s="15">
        <v>130000</v>
      </c>
    </row>
    <row r="128" spans="1:6" ht="17.25" customHeight="1" thickBot="1" x14ac:dyDescent="0.25">
      <c r="A128" s="6" t="s">
        <v>135</v>
      </c>
      <c r="B128" s="7">
        <v>42885</v>
      </c>
      <c r="C128" s="6" t="s">
        <v>91</v>
      </c>
      <c r="D128" s="5"/>
      <c r="F128" s="16">
        <v>27700</v>
      </c>
    </row>
    <row r="129" spans="1:6" ht="17.25" customHeight="1" thickBot="1" x14ac:dyDescent="0.25">
      <c r="A129" s="2" t="s">
        <v>136</v>
      </c>
      <c r="B129" s="3">
        <v>42765</v>
      </c>
      <c r="C129" s="2" t="s">
        <v>91</v>
      </c>
      <c r="D129" s="5"/>
      <c r="F129" s="15">
        <v>98400</v>
      </c>
    </row>
    <row r="130" spans="1:6" ht="17.25" customHeight="1" thickBot="1" x14ac:dyDescent="0.25">
      <c r="A130" s="6" t="s">
        <v>137</v>
      </c>
      <c r="B130" s="7">
        <v>42977</v>
      </c>
      <c r="C130" s="6" t="s">
        <v>91</v>
      </c>
      <c r="D130" s="5"/>
      <c r="F130" s="16">
        <v>50400</v>
      </c>
    </row>
    <row r="131" spans="1:6" ht="17.25" customHeight="1" thickBot="1" x14ac:dyDescent="0.25">
      <c r="A131" s="2" t="s">
        <v>138</v>
      </c>
      <c r="B131" s="3">
        <v>42755</v>
      </c>
      <c r="C131" s="2" t="s">
        <v>91</v>
      </c>
      <c r="D131" s="5"/>
      <c r="F131" s="15">
        <v>87600</v>
      </c>
    </row>
    <row r="132" spans="1:6" ht="17.25" customHeight="1" thickBot="1" x14ac:dyDescent="0.25">
      <c r="A132" s="6" t="s">
        <v>139</v>
      </c>
      <c r="B132" s="7">
        <v>43097</v>
      </c>
      <c r="C132" s="6" t="s">
        <v>91</v>
      </c>
      <c r="D132" s="5"/>
      <c r="F132" s="16">
        <v>343320</v>
      </c>
    </row>
    <row r="133" spans="1:6" ht="17.25" customHeight="1" thickBot="1" x14ac:dyDescent="0.25">
      <c r="A133" s="2" t="s">
        <v>140</v>
      </c>
      <c r="B133" s="3">
        <v>42979</v>
      </c>
      <c r="C133" s="2" t="s">
        <v>91</v>
      </c>
      <c r="D133" s="5"/>
      <c r="F133" s="15">
        <v>68640</v>
      </c>
    </row>
    <row r="134" spans="1:6" ht="17.25" customHeight="1" thickBot="1" x14ac:dyDescent="0.25">
      <c r="A134" s="6" t="s">
        <v>141</v>
      </c>
      <c r="B134" s="7">
        <v>42884</v>
      </c>
      <c r="C134" s="6" t="s">
        <v>91</v>
      </c>
      <c r="D134" s="5"/>
      <c r="F134" s="16">
        <v>66000</v>
      </c>
    </row>
    <row r="135" spans="1:6" ht="17.25" customHeight="1" thickBot="1" x14ac:dyDescent="0.25">
      <c r="A135" s="2" t="s">
        <v>142</v>
      </c>
      <c r="B135" s="3">
        <v>42866</v>
      </c>
      <c r="C135" s="2" t="s">
        <v>91</v>
      </c>
      <c r="D135" s="5"/>
      <c r="F135" s="15">
        <v>208200</v>
      </c>
    </row>
    <row r="136" spans="1:6" ht="17.25" customHeight="1" thickBot="1" x14ac:dyDescent="0.25">
      <c r="A136" s="6" t="s">
        <v>143</v>
      </c>
      <c r="B136" s="7">
        <v>42831</v>
      </c>
      <c r="C136" s="6" t="s">
        <v>91</v>
      </c>
      <c r="D136" s="5"/>
      <c r="F136" s="16">
        <v>47000</v>
      </c>
    </row>
    <row r="137" spans="1:6" ht="17.25" customHeight="1" thickBot="1" x14ac:dyDescent="0.25">
      <c r="A137" s="2" t="s">
        <v>144</v>
      </c>
      <c r="B137" s="3">
        <v>42926</v>
      </c>
      <c r="C137" s="2" t="s">
        <v>91</v>
      </c>
      <c r="D137" s="5"/>
      <c r="F137" s="15">
        <v>223800</v>
      </c>
    </row>
    <row r="138" spans="1:6" ht="17.25" customHeight="1" thickBot="1" x14ac:dyDescent="0.25">
      <c r="A138" s="6" t="s">
        <v>145</v>
      </c>
      <c r="B138" s="7">
        <v>42998</v>
      </c>
      <c r="C138" s="6" t="s">
        <v>91</v>
      </c>
      <c r="D138" s="5"/>
      <c r="F138" s="16">
        <v>108600</v>
      </c>
    </row>
    <row r="139" spans="1:6" ht="17.25" customHeight="1" thickBot="1" x14ac:dyDescent="0.25">
      <c r="A139" s="2" t="s">
        <v>146</v>
      </c>
      <c r="B139" s="3">
        <v>42957</v>
      </c>
      <c r="C139" s="2" t="s">
        <v>91</v>
      </c>
      <c r="D139" s="5"/>
      <c r="F139" s="15">
        <v>183600</v>
      </c>
    </row>
    <row r="140" spans="1:6" ht="17.25" customHeight="1" thickBot="1" x14ac:dyDescent="0.25">
      <c r="A140" s="6" t="s">
        <v>147</v>
      </c>
      <c r="B140" s="7">
        <v>43012</v>
      </c>
      <c r="C140" s="6" t="s">
        <v>91</v>
      </c>
      <c r="D140" s="5"/>
      <c r="F140" s="16">
        <v>38400</v>
      </c>
    </row>
    <row r="141" spans="1:6" ht="17.25" customHeight="1" thickBot="1" x14ac:dyDescent="0.25">
      <c r="A141" s="2" t="s">
        <v>148</v>
      </c>
      <c r="B141" s="3">
        <v>42822</v>
      </c>
      <c r="C141" s="2" t="s">
        <v>91</v>
      </c>
      <c r="D141" s="5"/>
      <c r="F141" s="15">
        <v>26500</v>
      </c>
    </row>
    <row r="142" spans="1:6" ht="17.25" customHeight="1" thickBot="1" x14ac:dyDescent="0.25">
      <c r="A142" s="6" t="s">
        <v>149</v>
      </c>
      <c r="B142" s="7">
        <v>42845</v>
      </c>
      <c r="C142" s="6" t="s">
        <v>91</v>
      </c>
      <c r="D142" s="5"/>
      <c r="F142" s="16">
        <v>91800</v>
      </c>
    </row>
    <row r="143" spans="1:6" ht="17.25" customHeight="1" thickBot="1" x14ac:dyDescent="0.25">
      <c r="A143" s="2" t="s">
        <v>150</v>
      </c>
      <c r="B143" s="3">
        <v>43069</v>
      </c>
      <c r="C143" s="2" t="s">
        <v>91</v>
      </c>
      <c r="D143" s="5"/>
      <c r="F143" s="15">
        <v>188280</v>
      </c>
    </row>
    <row r="144" spans="1:6" ht="17.25" customHeight="1" thickBot="1" x14ac:dyDescent="0.25">
      <c r="A144" s="6" t="s">
        <v>151</v>
      </c>
      <c r="B144" s="7">
        <v>42857</v>
      </c>
      <c r="C144" s="6" t="s">
        <v>91</v>
      </c>
      <c r="D144" s="5"/>
      <c r="F144" s="16">
        <v>139800</v>
      </c>
    </row>
    <row r="145" spans="1:9" ht="17.25" customHeight="1" thickBot="1" x14ac:dyDescent="0.25">
      <c r="A145" s="2" t="s">
        <v>152</v>
      </c>
      <c r="B145" s="3">
        <v>42915</v>
      </c>
      <c r="C145" s="2" t="s">
        <v>91</v>
      </c>
      <c r="D145" s="5"/>
      <c r="F145" s="15">
        <v>56400</v>
      </c>
    </row>
    <row r="146" spans="1:9" ht="17.25" customHeight="1" thickBot="1" x14ac:dyDescent="0.25">
      <c r="A146" s="6" t="s">
        <v>153</v>
      </c>
      <c r="B146" s="7">
        <v>42977</v>
      </c>
      <c r="C146" s="6" t="s">
        <v>91</v>
      </c>
      <c r="D146" s="5"/>
      <c r="F146" s="16">
        <v>106890</v>
      </c>
    </row>
    <row r="147" spans="1:9" ht="17.25" customHeight="1" thickBot="1" x14ac:dyDescent="0.25">
      <c r="A147" s="2" t="s">
        <v>154</v>
      </c>
      <c r="B147" s="3">
        <v>42907</v>
      </c>
      <c r="C147" s="2" t="s">
        <v>91</v>
      </c>
      <c r="D147" s="5"/>
      <c r="F147" s="15">
        <v>184200</v>
      </c>
    </row>
    <row r="148" spans="1:9" ht="17.25" customHeight="1" thickBot="1" x14ac:dyDescent="0.25">
      <c r="A148" s="6" t="s">
        <v>155</v>
      </c>
      <c r="B148" s="7">
        <v>42950</v>
      </c>
      <c r="C148" s="6" t="s">
        <v>91</v>
      </c>
      <c r="D148" s="5"/>
      <c r="F148" s="16">
        <v>92820</v>
      </c>
    </row>
    <row r="149" spans="1:9" ht="17.25" customHeight="1" thickBot="1" x14ac:dyDescent="0.25">
      <c r="A149" s="2" t="s">
        <v>156</v>
      </c>
      <c r="B149" s="3">
        <v>42936</v>
      </c>
      <c r="C149" s="2" t="s">
        <v>91</v>
      </c>
      <c r="D149" s="5"/>
      <c r="F149" s="15">
        <v>159000</v>
      </c>
      <c r="I149" s="18">
        <v>1006.22</v>
      </c>
    </row>
    <row r="150" spans="1:9" ht="17.25" customHeight="1" thickBot="1" x14ac:dyDescent="0.25">
      <c r="A150" s="6" t="s">
        <v>157</v>
      </c>
      <c r="B150" s="7">
        <v>43040</v>
      </c>
      <c r="C150" s="6" t="s">
        <v>91</v>
      </c>
      <c r="D150" s="5"/>
      <c r="F150" s="16">
        <v>21100</v>
      </c>
      <c r="I150" s="18">
        <v>655.30999999999995</v>
      </c>
    </row>
    <row r="151" spans="1:9" ht="17.25" customHeight="1" thickBot="1" x14ac:dyDescent="0.25">
      <c r="A151" s="2" t="s">
        <v>158</v>
      </c>
      <c r="B151" s="3">
        <v>43049</v>
      </c>
      <c r="C151" s="2" t="s">
        <v>91</v>
      </c>
      <c r="D151" s="5"/>
      <c r="F151" s="15">
        <v>105588</v>
      </c>
      <c r="I151" s="18">
        <v>1109.8599999999999</v>
      </c>
    </row>
    <row r="152" spans="1:9" ht="17.25" customHeight="1" thickBot="1" x14ac:dyDescent="0.25">
      <c r="A152" s="6" t="s">
        <v>159</v>
      </c>
      <c r="B152" s="7">
        <v>42885</v>
      </c>
      <c r="C152" s="6" t="s">
        <v>91</v>
      </c>
      <c r="D152" s="5"/>
      <c r="F152" s="16">
        <v>45000</v>
      </c>
      <c r="I152" s="18">
        <v>642.92999999999995</v>
      </c>
    </row>
    <row r="153" spans="1:9" ht="17.25" customHeight="1" thickBot="1" x14ac:dyDescent="0.25">
      <c r="A153" s="2" t="s">
        <v>160</v>
      </c>
      <c r="B153" s="3">
        <v>42860</v>
      </c>
      <c r="C153" s="2" t="s">
        <v>91</v>
      </c>
      <c r="D153" s="5"/>
      <c r="F153" s="15">
        <v>66800</v>
      </c>
      <c r="I153" s="18">
        <v>473.9</v>
      </c>
    </row>
    <row r="154" spans="1:9" ht="17.25" customHeight="1" thickBot="1" x14ac:dyDescent="0.25">
      <c r="A154" s="6" t="s">
        <v>161</v>
      </c>
      <c r="B154" s="7">
        <v>42888</v>
      </c>
      <c r="C154" s="6" t="s">
        <v>91</v>
      </c>
      <c r="D154" s="5"/>
      <c r="F154" s="16">
        <v>108600</v>
      </c>
      <c r="I154" s="18">
        <v>344.38</v>
      </c>
    </row>
    <row r="155" spans="1:9" ht="17.25" customHeight="1" thickBot="1" x14ac:dyDescent="0.25">
      <c r="A155" s="2" t="s">
        <v>162</v>
      </c>
      <c r="B155" s="3">
        <v>42776</v>
      </c>
      <c r="C155" s="2" t="s">
        <v>91</v>
      </c>
      <c r="D155" s="5"/>
      <c r="F155" s="15">
        <v>279000</v>
      </c>
      <c r="I155" s="18">
        <v>383.91</v>
      </c>
    </row>
    <row r="156" spans="1:9" ht="17.25" customHeight="1" thickBot="1" x14ac:dyDescent="0.25">
      <c r="A156" s="6" t="s">
        <v>163</v>
      </c>
      <c r="B156" s="7">
        <v>42815</v>
      </c>
      <c r="C156" s="6" t="s">
        <v>91</v>
      </c>
      <c r="D156" s="5"/>
      <c r="F156" s="16">
        <v>88800</v>
      </c>
      <c r="I156" s="18">
        <v>294.19</v>
      </c>
    </row>
    <row r="157" spans="1:9" ht="17.25" customHeight="1" thickBot="1" x14ac:dyDescent="0.25">
      <c r="A157" s="2" t="s">
        <v>164</v>
      </c>
      <c r="B157" s="3">
        <v>43005</v>
      </c>
      <c r="C157" s="2" t="s">
        <v>91</v>
      </c>
      <c r="D157" s="5"/>
      <c r="F157" s="15">
        <v>85020</v>
      </c>
      <c r="I157" s="18">
        <v>151.79</v>
      </c>
    </row>
    <row r="158" spans="1:9" ht="17.25" customHeight="1" thickBot="1" x14ac:dyDescent="0.25">
      <c r="A158" s="6" t="s">
        <v>165</v>
      </c>
      <c r="B158" s="7">
        <v>43038</v>
      </c>
      <c r="C158" s="6" t="s">
        <v>91</v>
      </c>
      <c r="D158" s="5"/>
      <c r="F158" s="16">
        <v>80700</v>
      </c>
      <c r="I158" s="18">
        <v>257.54000000000002</v>
      </c>
    </row>
    <row r="159" spans="1:9" ht="17.25" customHeight="1" thickBot="1" x14ac:dyDescent="0.25">
      <c r="A159" s="2" t="s">
        <v>166</v>
      </c>
      <c r="B159" s="3">
        <v>43055</v>
      </c>
      <c r="C159" s="2" t="s">
        <v>91</v>
      </c>
      <c r="D159" s="5"/>
      <c r="F159" s="15">
        <v>74400</v>
      </c>
      <c r="I159" s="18">
        <v>214.26</v>
      </c>
    </row>
    <row r="160" spans="1:9" ht="17.25" customHeight="1" thickBot="1" x14ac:dyDescent="0.25">
      <c r="A160" s="6" t="s">
        <v>167</v>
      </c>
      <c r="B160" s="7">
        <v>43007</v>
      </c>
      <c r="C160" s="6" t="s">
        <v>91</v>
      </c>
      <c r="D160" s="5"/>
      <c r="F160" s="16">
        <v>51000</v>
      </c>
      <c r="I160" s="18">
        <v>190.1</v>
      </c>
    </row>
    <row r="161" spans="1:9" ht="17.25" customHeight="1" thickBot="1" x14ac:dyDescent="0.25">
      <c r="A161" s="2" t="s">
        <v>168</v>
      </c>
      <c r="B161" s="3">
        <v>42986</v>
      </c>
      <c r="C161" s="2" t="s">
        <v>91</v>
      </c>
      <c r="D161" s="5"/>
      <c r="F161" s="15">
        <v>176400</v>
      </c>
      <c r="I161" s="18">
        <f>SUM(I149:I160)</f>
        <v>5724.3899999999994</v>
      </c>
    </row>
    <row r="162" spans="1:9" ht="17.25" customHeight="1" thickBot="1" x14ac:dyDescent="0.25">
      <c r="A162" s="11" t="s">
        <v>169</v>
      </c>
      <c r="B162" s="12">
        <v>42895</v>
      </c>
      <c r="C162" s="11" t="s">
        <v>91</v>
      </c>
      <c r="D162" s="5"/>
      <c r="F162" s="17">
        <v>165600</v>
      </c>
    </row>
    <row r="163" spans="1:9" ht="17.25" customHeight="1" x14ac:dyDescent="0.2">
      <c r="D163" s="18">
        <f>SUM(D1:D162)</f>
        <v>28400</v>
      </c>
      <c r="E163" s="18">
        <f>SUM(E1:E162)</f>
        <v>4746200</v>
      </c>
      <c r="F163" s="18">
        <f>SUM(F1:F162)</f>
        <v>8376440</v>
      </c>
    </row>
    <row r="164" spans="1:9" ht="17.25" customHeight="1" thickBot="1" x14ac:dyDescent="0.25">
      <c r="A164" s="14" t="s">
        <v>170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4"/>
  <sheetViews>
    <sheetView topLeftCell="A69" zoomScale="120" zoomScaleNormal="120" workbookViewId="0">
      <selection activeCell="H85" sqref="H85"/>
    </sheetView>
  </sheetViews>
  <sheetFormatPr defaultRowHeight="16.5" customHeight="1" x14ac:dyDescent="0.2"/>
  <cols>
    <col min="1" max="1" width="9.5703125" style="5" bestFit="1" customWidth="1"/>
    <col min="2" max="3" width="24.5703125" style="5" bestFit="1" customWidth="1"/>
    <col min="4" max="7" width="10.28515625" style="5" bestFit="1" customWidth="1"/>
    <col min="8" max="8" width="10.85546875" style="18" bestFit="1" customWidth="1"/>
    <col min="9" max="16384" width="9.140625" style="5"/>
  </cols>
  <sheetData>
    <row r="2" spans="1:7" ht="16.5" customHeight="1" thickBot="1" x14ac:dyDescent="0.25">
      <c r="E2" s="22">
        <v>0.4</v>
      </c>
      <c r="F2" s="5" t="s">
        <v>171</v>
      </c>
      <c r="G2" s="5" t="s">
        <v>172</v>
      </c>
    </row>
    <row r="3" spans="1:7" ht="16.5" customHeight="1" thickBot="1" x14ac:dyDescent="0.25">
      <c r="B3" s="19">
        <v>43097</v>
      </c>
      <c r="C3" s="20" t="s">
        <v>91</v>
      </c>
      <c r="E3" s="21">
        <v>80250</v>
      </c>
    </row>
    <row r="4" spans="1:7" ht="16.5" customHeight="1" thickBot="1" x14ac:dyDescent="0.25">
      <c r="A4" s="6" t="s">
        <v>93</v>
      </c>
      <c r="B4" s="7">
        <v>42747</v>
      </c>
      <c r="C4" s="6" t="s">
        <v>91</v>
      </c>
      <c r="F4" s="8">
        <v>172800</v>
      </c>
    </row>
    <row r="5" spans="1:7" ht="16.5" customHeight="1" thickBot="1" x14ac:dyDescent="0.25">
      <c r="A5" s="2" t="s">
        <v>94</v>
      </c>
      <c r="B5" s="3">
        <v>43077</v>
      </c>
      <c r="C5" s="2" t="s">
        <v>91</v>
      </c>
      <c r="G5" s="4">
        <v>8100</v>
      </c>
    </row>
    <row r="6" spans="1:7" ht="16.5" customHeight="1" thickBot="1" x14ac:dyDescent="0.25">
      <c r="A6" s="6" t="s">
        <v>95</v>
      </c>
      <c r="B6" s="7">
        <v>43007</v>
      </c>
      <c r="C6" s="6" t="s">
        <v>91</v>
      </c>
      <c r="F6" s="8">
        <v>118080</v>
      </c>
    </row>
    <row r="7" spans="1:7" ht="16.5" customHeight="1" thickBot="1" x14ac:dyDescent="0.25">
      <c r="A7" s="2" t="s">
        <v>96</v>
      </c>
      <c r="B7" s="3">
        <v>43035</v>
      </c>
      <c r="C7" s="2" t="s">
        <v>91</v>
      </c>
      <c r="F7" s="4">
        <v>167100</v>
      </c>
    </row>
    <row r="8" spans="1:7" ht="16.5" customHeight="1" thickBot="1" x14ac:dyDescent="0.25">
      <c r="A8" s="6" t="s">
        <v>97</v>
      </c>
      <c r="B8" s="7">
        <v>42944</v>
      </c>
      <c r="C8" s="6" t="s">
        <v>91</v>
      </c>
      <c r="F8" s="8">
        <v>75600</v>
      </c>
    </row>
    <row r="9" spans="1:7" ht="16.5" customHeight="1" thickBot="1" x14ac:dyDescent="0.25">
      <c r="A9" s="2" t="s">
        <v>98</v>
      </c>
      <c r="B9" s="3">
        <v>43077</v>
      </c>
      <c r="C9" s="2" t="s">
        <v>91</v>
      </c>
      <c r="G9" s="4">
        <v>5400</v>
      </c>
    </row>
    <row r="10" spans="1:7" ht="16.5" customHeight="1" thickBot="1" x14ac:dyDescent="0.25">
      <c r="A10" s="6" t="s">
        <v>99</v>
      </c>
      <c r="B10" s="7">
        <v>42843</v>
      </c>
      <c r="C10" s="6" t="s">
        <v>91</v>
      </c>
      <c r="F10" s="8">
        <v>206400</v>
      </c>
    </row>
    <row r="11" spans="1:7" ht="16.5" customHeight="1" thickBot="1" x14ac:dyDescent="0.25">
      <c r="A11" s="2" t="s">
        <v>100</v>
      </c>
      <c r="B11" s="3">
        <v>42786</v>
      </c>
      <c r="C11" s="2" t="s">
        <v>91</v>
      </c>
      <c r="F11" s="4">
        <v>106800</v>
      </c>
    </row>
    <row r="12" spans="1:7" ht="16.5" customHeight="1" thickBot="1" x14ac:dyDescent="0.25">
      <c r="A12" s="6" t="s">
        <v>101</v>
      </c>
      <c r="B12" s="7">
        <v>42885</v>
      </c>
      <c r="C12" s="6" t="s">
        <v>91</v>
      </c>
      <c r="E12" s="8">
        <v>20600</v>
      </c>
    </row>
    <row r="13" spans="1:7" ht="16.5" customHeight="1" thickBot="1" x14ac:dyDescent="0.25">
      <c r="A13" s="2" t="s">
        <v>102</v>
      </c>
      <c r="B13" s="3">
        <v>42970</v>
      </c>
      <c r="C13" s="2" t="s">
        <v>91</v>
      </c>
      <c r="F13" s="4">
        <v>164400</v>
      </c>
    </row>
    <row r="14" spans="1:7" ht="16.5" customHeight="1" thickBot="1" x14ac:dyDescent="0.25">
      <c r="A14" s="6" t="s">
        <v>103</v>
      </c>
      <c r="B14" s="7">
        <v>42768</v>
      </c>
      <c r="C14" s="6" t="s">
        <v>91</v>
      </c>
      <c r="F14" s="8">
        <v>192000</v>
      </c>
    </row>
    <row r="15" spans="1:7" ht="16.5" customHeight="1" thickBot="1" x14ac:dyDescent="0.25">
      <c r="A15" s="2" t="s">
        <v>104</v>
      </c>
      <c r="B15" s="3">
        <v>42874</v>
      </c>
      <c r="C15" s="2" t="s">
        <v>91</v>
      </c>
      <c r="F15" s="4">
        <v>95400</v>
      </c>
    </row>
    <row r="16" spans="1:7" ht="16.5" customHeight="1" thickBot="1" x14ac:dyDescent="0.25">
      <c r="A16" s="6" t="s">
        <v>105</v>
      </c>
      <c r="B16" s="7">
        <v>42916</v>
      </c>
      <c r="C16" s="6" t="s">
        <v>91</v>
      </c>
      <c r="F16" s="8">
        <v>117600</v>
      </c>
    </row>
    <row r="17" spans="1:7" ht="16.5" customHeight="1" thickBot="1" x14ac:dyDescent="0.25">
      <c r="A17" s="2" t="s">
        <v>106</v>
      </c>
      <c r="B17" s="3">
        <v>42801</v>
      </c>
      <c r="C17" s="2" t="s">
        <v>91</v>
      </c>
      <c r="F17" s="4">
        <v>273600</v>
      </c>
    </row>
    <row r="18" spans="1:7" ht="16.5" customHeight="1" thickBot="1" x14ac:dyDescent="0.25">
      <c r="A18" s="6" t="s">
        <v>107</v>
      </c>
      <c r="B18" s="7">
        <v>43070</v>
      </c>
      <c r="C18" s="6" t="s">
        <v>91</v>
      </c>
      <c r="E18" s="8">
        <v>14000</v>
      </c>
    </row>
    <row r="19" spans="1:7" ht="16.5" customHeight="1" thickBot="1" x14ac:dyDescent="0.25">
      <c r="A19" s="2" t="s">
        <v>108</v>
      </c>
      <c r="B19" s="3">
        <v>43077</v>
      </c>
      <c r="C19" s="2" t="s">
        <v>91</v>
      </c>
      <c r="G19" s="4">
        <v>390260</v>
      </c>
    </row>
    <row r="20" spans="1:7" ht="16.5" customHeight="1" thickBot="1" x14ac:dyDescent="0.25">
      <c r="A20" s="6" t="s">
        <v>109</v>
      </c>
      <c r="B20" s="7">
        <v>42818</v>
      </c>
      <c r="C20" s="6" t="s">
        <v>91</v>
      </c>
      <c r="F20" s="8">
        <v>96600</v>
      </c>
    </row>
    <row r="21" spans="1:7" ht="16.5" customHeight="1" thickBot="1" x14ac:dyDescent="0.25">
      <c r="A21" s="2" t="s">
        <v>110</v>
      </c>
      <c r="B21" s="3">
        <v>43082</v>
      </c>
      <c r="C21" s="2" t="s">
        <v>91</v>
      </c>
      <c r="F21" s="4">
        <v>45600</v>
      </c>
    </row>
    <row r="22" spans="1:7" ht="16.5" customHeight="1" thickBot="1" x14ac:dyDescent="0.25">
      <c r="A22" s="6" t="s">
        <v>111</v>
      </c>
      <c r="B22" s="7">
        <v>43077</v>
      </c>
      <c r="C22" s="6" t="s">
        <v>91</v>
      </c>
      <c r="F22" s="8">
        <v>93810</v>
      </c>
    </row>
    <row r="23" spans="1:7" ht="16.5" customHeight="1" thickBot="1" x14ac:dyDescent="0.25">
      <c r="A23" s="2" t="s">
        <v>112</v>
      </c>
      <c r="B23" s="3">
        <v>43077</v>
      </c>
      <c r="C23" s="2" t="s">
        <v>91</v>
      </c>
      <c r="G23" s="4">
        <v>14500</v>
      </c>
    </row>
    <row r="24" spans="1:7" ht="16.5" customHeight="1" thickBot="1" x14ac:dyDescent="0.25">
      <c r="A24" s="6" t="s">
        <v>113</v>
      </c>
      <c r="B24" s="7">
        <v>43018</v>
      </c>
      <c r="C24" s="6" t="s">
        <v>91</v>
      </c>
      <c r="F24" s="8">
        <v>69900</v>
      </c>
    </row>
    <row r="25" spans="1:7" ht="16.5" customHeight="1" thickBot="1" x14ac:dyDescent="0.25">
      <c r="A25" s="2" t="s">
        <v>114</v>
      </c>
      <c r="B25" s="3">
        <v>43019</v>
      </c>
      <c r="C25" s="2" t="s">
        <v>91</v>
      </c>
      <c r="F25" s="4">
        <v>91800</v>
      </c>
    </row>
    <row r="26" spans="1:7" ht="16.5" customHeight="1" thickBot="1" x14ac:dyDescent="0.25">
      <c r="A26" s="6" t="s">
        <v>115</v>
      </c>
      <c r="B26" s="7">
        <v>42824</v>
      </c>
      <c r="C26" s="6" t="s">
        <v>91</v>
      </c>
      <c r="F26" s="8">
        <v>163200</v>
      </c>
    </row>
    <row r="27" spans="1:7" ht="16.5" customHeight="1" thickBot="1" x14ac:dyDescent="0.25">
      <c r="A27" s="2" t="s">
        <v>116</v>
      </c>
      <c r="B27" s="3">
        <v>42885</v>
      </c>
      <c r="C27" s="2" t="s">
        <v>91</v>
      </c>
      <c r="F27" s="4">
        <v>60000</v>
      </c>
    </row>
    <row r="28" spans="1:7" ht="16.5" customHeight="1" thickBot="1" x14ac:dyDescent="0.25">
      <c r="A28" s="6" t="s">
        <v>117</v>
      </c>
      <c r="B28" s="7">
        <v>43007</v>
      </c>
      <c r="C28" s="6" t="s">
        <v>91</v>
      </c>
      <c r="G28" s="8">
        <v>73020</v>
      </c>
    </row>
    <row r="29" spans="1:7" ht="16.5" customHeight="1" thickBot="1" x14ac:dyDescent="0.25">
      <c r="A29" s="2" t="s">
        <v>118</v>
      </c>
      <c r="B29" s="3">
        <v>43018</v>
      </c>
      <c r="C29" s="2" t="s">
        <v>91</v>
      </c>
      <c r="E29" s="4">
        <v>11580</v>
      </c>
    </row>
    <row r="30" spans="1:7" ht="16.5" customHeight="1" thickBot="1" x14ac:dyDescent="0.25">
      <c r="A30" s="6" t="s">
        <v>119</v>
      </c>
      <c r="B30" s="7">
        <v>42852</v>
      </c>
      <c r="C30" s="6" t="s">
        <v>91</v>
      </c>
      <c r="F30" s="8">
        <v>66750</v>
      </c>
    </row>
    <row r="31" spans="1:7" ht="16.5" customHeight="1" thickBot="1" x14ac:dyDescent="0.25">
      <c r="A31" s="2" t="s">
        <v>120</v>
      </c>
      <c r="B31" s="3">
        <v>42943</v>
      </c>
      <c r="C31" s="2" t="s">
        <v>91</v>
      </c>
      <c r="F31" s="4">
        <v>77400</v>
      </c>
    </row>
    <row r="32" spans="1:7" ht="16.5" customHeight="1" thickBot="1" x14ac:dyDescent="0.25">
      <c r="A32" s="6" t="s">
        <v>121</v>
      </c>
      <c r="B32" s="7">
        <v>42863</v>
      </c>
      <c r="C32" s="6" t="s">
        <v>91</v>
      </c>
      <c r="E32" s="8">
        <v>16200</v>
      </c>
    </row>
    <row r="33" spans="1:7" ht="16.5" customHeight="1" thickBot="1" x14ac:dyDescent="0.25">
      <c r="A33" s="2" t="s">
        <v>122</v>
      </c>
      <c r="B33" s="3">
        <v>42755</v>
      </c>
      <c r="C33" s="2" t="s">
        <v>91</v>
      </c>
      <c r="F33" s="4">
        <v>141000</v>
      </c>
    </row>
    <row r="34" spans="1:7" ht="16.5" customHeight="1" thickBot="1" x14ac:dyDescent="0.25">
      <c r="A34" s="6" t="s">
        <v>123</v>
      </c>
      <c r="B34" s="7">
        <v>43075</v>
      </c>
      <c r="C34" s="6" t="s">
        <v>91</v>
      </c>
      <c r="F34" s="8">
        <v>121140</v>
      </c>
    </row>
    <row r="35" spans="1:7" ht="16.5" customHeight="1" thickBot="1" x14ac:dyDescent="0.25">
      <c r="A35" s="2" t="s">
        <v>124</v>
      </c>
      <c r="B35" s="3">
        <v>43070</v>
      </c>
      <c r="C35" s="2" t="s">
        <v>91</v>
      </c>
      <c r="G35" s="4">
        <v>2850</v>
      </c>
    </row>
    <row r="36" spans="1:7" ht="16.5" customHeight="1" thickBot="1" x14ac:dyDescent="0.25">
      <c r="A36" s="6" t="s">
        <v>125</v>
      </c>
      <c r="B36" s="7">
        <v>42977</v>
      </c>
      <c r="C36" s="6" t="s">
        <v>91</v>
      </c>
      <c r="F36" s="8">
        <v>75600</v>
      </c>
    </row>
    <row r="37" spans="1:7" ht="16.5" customHeight="1" thickBot="1" x14ac:dyDescent="0.25">
      <c r="A37" s="2" t="s">
        <v>126</v>
      </c>
      <c r="B37" s="3">
        <v>43018</v>
      </c>
      <c r="C37" s="2" t="s">
        <v>91</v>
      </c>
      <c r="E37" s="4">
        <v>15000</v>
      </c>
    </row>
    <row r="38" spans="1:7" ht="16.5" customHeight="1" thickBot="1" x14ac:dyDescent="0.25">
      <c r="A38" s="6" t="s">
        <v>127</v>
      </c>
      <c r="B38" s="7">
        <v>42907</v>
      </c>
      <c r="C38" s="6" t="s">
        <v>91</v>
      </c>
      <c r="E38" s="8">
        <v>51000</v>
      </c>
    </row>
    <row r="39" spans="1:7" ht="16.5" customHeight="1" thickBot="1" x14ac:dyDescent="0.25">
      <c r="A39" s="2" t="s">
        <v>128</v>
      </c>
      <c r="B39" s="3">
        <v>43070</v>
      </c>
      <c r="C39" s="2" t="s">
        <v>91</v>
      </c>
      <c r="G39" s="4">
        <v>78200</v>
      </c>
    </row>
    <row r="40" spans="1:7" ht="16.5" customHeight="1" thickBot="1" x14ac:dyDescent="0.25">
      <c r="A40" s="6" t="s">
        <v>129</v>
      </c>
      <c r="B40" s="7">
        <v>43040</v>
      </c>
      <c r="C40" s="6" t="s">
        <v>91</v>
      </c>
      <c r="F40" s="8">
        <v>161700</v>
      </c>
    </row>
    <row r="41" spans="1:7" ht="16.5" customHeight="1" thickBot="1" x14ac:dyDescent="0.25">
      <c r="A41" s="2" t="s">
        <v>130</v>
      </c>
      <c r="B41" s="3">
        <v>42881</v>
      </c>
      <c r="C41" s="2" t="s">
        <v>91</v>
      </c>
      <c r="E41" s="4">
        <v>152100</v>
      </c>
    </row>
    <row r="42" spans="1:7" ht="16.5" customHeight="1" thickBot="1" x14ac:dyDescent="0.25">
      <c r="A42" s="6" t="s">
        <v>131</v>
      </c>
      <c r="B42" s="7">
        <v>43047</v>
      </c>
      <c r="C42" s="6" t="s">
        <v>91</v>
      </c>
      <c r="F42" s="8">
        <v>81102</v>
      </c>
    </row>
    <row r="43" spans="1:7" ht="16.5" customHeight="1" thickBot="1" x14ac:dyDescent="0.25">
      <c r="A43" s="2" t="s">
        <v>132</v>
      </c>
      <c r="B43" s="3">
        <v>43070</v>
      </c>
      <c r="C43" s="2" t="s">
        <v>91</v>
      </c>
      <c r="G43" s="4">
        <v>114800</v>
      </c>
    </row>
    <row r="44" spans="1:7" ht="16.5" customHeight="1" thickBot="1" x14ac:dyDescent="0.25">
      <c r="A44" s="6" t="s">
        <v>133</v>
      </c>
      <c r="B44" s="7">
        <v>42943</v>
      </c>
      <c r="C44" s="6" t="s">
        <v>91</v>
      </c>
      <c r="E44" s="8">
        <v>53440</v>
      </c>
    </row>
    <row r="45" spans="1:7" ht="16.5" customHeight="1" thickBot="1" x14ac:dyDescent="0.25">
      <c r="A45" s="2" t="s">
        <v>134</v>
      </c>
      <c r="B45" s="3">
        <v>42852</v>
      </c>
      <c r="C45" s="2" t="s">
        <v>91</v>
      </c>
      <c r="E45" s="4">
        <v>130000</v>
      </c>
    </row>
    <row r="46" spans="1:7" ht="16.5" customHeight="1" thickBot="1" x14ac:dyDescent="0.25">
      <c r="A46" s="6" t="s">
        <v>135</v>
      </c>
      <c r="B46" s="7">
        <v>42885</v>
      </c>
      <c r="C46" s="6" t="s">
        <v>91</v>
      </c>
      <c r="E46" s="8">
        <v>27700</v>
      </c>
    </row>
    <row r="47" spans="1:7" ht="16.5" customHeight="1" thickBot="1" x14ac:dyDescent="0.25">
      <c r="A47" s="2" t="s">
        <v>136</v>
      </c>
      <c r="B47" s="3">
        <v>42765</v>
      </c>
      <c r="C47" s="2" t="s">
        <v>91</v>
      </c>
      <c r="F47" s="4">
        <v>98400</v>
      </c>
    </row>
    <row r="48" spans="1:7" ht="16.5" customHeight="1" thickBot="1" x14ac:dyDescent="0.25">
      <c r="A48" s="6" t="s">
        <v>137</v>
      </c>
      <c r="B48" s="7">
        <v>42977</v>
      </c>
      <c r="C48" s="6" t="s">
        <v>91</v>
      </c>
      <c r="E48" s="8">
        <v>50400</v>
      </c>
    </row>
    <row r="49" spans="1:7" ht="16.5" customHeight="1" thickBot="1" x14ac:dyDescent="0.25">
      <c r="A49" s="2" t="s">
        <v>138</v>
      </c>
      <c r="B49" s="3">
        <v>42755</v>
      </c>
      <c r="C49" s="2" t="s">
        <v>91</v>
      </c>
      <c r="F49" s="4">
        <v>87600</v>
      </c>
    </row>
    <row r="50" spans="1:7" ht="16.5" customHeight="1" thickBot="1" x14ac:dyDescent="0.25">
      <c r="A50" s="6" t="s">
        <v>139</v>
      </c>
      <c r="B50" s="7">
        <v>43097</v>
      </c>
      <c r="C50" s="6" t="s">
        <v>91</v>
      </c>
      <c r="F50" s="8">
        <v>343320</v>
      </c>
    </row>
    <row r="51" spans="1:7" ht="16.5" customHeight="1" thickBot="1" x14ac:dyDescent="0.25">
      <c r="A51" s="2" t="s">
        <v>140</v>
      </c>
      <c r="B51" s="3">
        <v>42979</v>
      </c>
      <c r="C51" s="2" t="s">
        <v>91</v>
      </c>
      <c r="F51" s="4">
        <v>68640</v>
      </c>
    </row>
    <row r="52" spans="1:7" ht="16.5" customHeight="1" thickBot="1" x14ac:dyDescent="0.25">
      <c r="A52" s="6" t="s">
        <v>141</v>
      </c>
      <c r="B52" s="7">
        <v>42884</v>
      </c>
      <c r="C52" s="6" t="s">
        <v>91</v>
      </c>
      <c r="F52" s="8">
        <v>66000</v>
      </c>
    </row>
    <row r="53" spans="1:7" ht="16.5" customHeight="1" thickBot="1" x14ac:dyDescent="0.25">
      <c r="A53" s="2" t="s">
        <v>142</v>
      </c>
      <c r="B53" s="3">
        <v>42866</v>
      </c>
      <c r="C53" s="2" t="s">
        <v>91</v>
      </c>
      <c r="F53" s="4">
        <v>208200</v>
      </c>
    </row>
    <row r="54" spans="1:7" ht="16.5" customHeight="1" thickBot="1" x14ac:dyDescent="0.25">
      <c r="A54" s="6" t="s">
        <v>143</v>
      </c>
      <c r="B54" s="7">
        <v>42831</v>
      </c>
      <c r="C54" s="6" t="s">
        <v>91</v>
      </c>
      <c r="E54" s="8">
        <v>47000</v>
      </c>
    </row>
    <row r="55" spans="1:7" ht="16.5" customHeight="1" thickBot="1" x14ac:dyDescent="0.25">
      <c r="A55" s="2" t="s">
        <v>144</v>
      </c>
      <c r="B55" s="3">
        <v>42926</v>
      </c>
      <c r="C55" s="2" t="s">
        <v>91</v>
      </c>
      <c r="F55" s="4">
        <v>223800</v>
      </c>
    </row>
    <row r="56" spans="1:7" ht="16.5" customHeight="1" thickBot="1" x14ac:dyDescent="0.25">
      <c r="A56" s="6" t="s">
        <v>145</v>
      </c>
      <c r="B56" s="7">
        <v>42998</v>
      </c>
      <c r="C56" s="6" t="s">
        <v>91</v>
      </c>
      <c r="F56" s="8">
        <v>108600</v>
      </c>
    </row>
    <row r="57" spans="1:7" ht="16.5" customHeight="1" thickBot="1" x14ac:dyDescent="0.25">
      <c r="A57" s="2" t="s">
        <v>146</v>
      </c>
      <c r="B57" s="3">
        <v>42957</v>
      </c>
      <c r="C57" s="2" t="s">
        <v>91</v>
      </c>
      <c r="F57" s="4">
        <v>183600</v>
      </c>
    </row>
    <row r="58" spans="1:7" ht="16.5" customHeight="1" thickBot="1" x14ac:dyDescent="0.25">
      <c r="A58" s="6" t="s">
        <v>147</v>
      </c>
      <c r="B58" s="7">
        <v>43012</v>
      </c>
      <c r="C58" s="6" t="s">
        <v>91</v>
      </c>
      <c r="F58" s="8">
        <v>38400</v>
      </c>
    </row>
    <row r="59" spans="1:7" ht="16.5" customHeight="1" thickBot="1" x14ac:dyDescent="0.25">
      <c r="A59" s="2" t="s">
        <v>148</v>
      </c>
      <c r="B59" s="3">
        <v>42822</v>
      </c>
      <c r="C59" s="2" t="s">
        <v>91</v>
      </c>
      <c r="E59" s="4">
        <v>26500</v>
      </c>
    </row>
    <row r="60" spans="1:7" ht="16.5" customHeight="1" thickBot="1" x14ac:dyDescent="0.25">
      <c r="A60" s="6" t="s">
        <v>149</v>
      </c>
      <c r="B60" s="7">
        <v>42845</v>
      </c>
      <c r="C60" s="6" t="s">
        <v>91</v>
      </c>
      <c r="F60" s="8">
        <v>91800</v>
      </c>
    </row>
    <row r="61" spans="1:7" ht="16.5" customHeight="1" thickBot="1" x14ac:dyDescent="0.25">
      <c r="A61" s="2" t="s">
        <v>150</v>
      </c>
      <c r="B61" s="3">
        <v>43069</v>
      </c>
      <c r="C61" s="2" t="s">
        <v>91</v>
      </c>
      <c r="F61" s="4">
        <v>188280</v>
      </c>
    </row>
    <row r="62" spans="1:7" ht="16.5" customHeight="1" thickBot="1" x14ac:dyDescent="0.25">
      <c r="A62" s="6" t="s">
        <v>151</v>
      </c>
      <c r="B62" s="7">
        <v>42857</v>
      </c>
      <c r="C62" s="6" t="s">
        <v>91</v>
      </c>
      <c r="F62" s="8">
        <v>139800</v>
      </c>
    </row>
    <row r="63" spans="1:7" ht="16.5" customHeight="1" thickBot="1" x14ac:dyDescent="0.25">
      <c r="A63" s="2" t="s">
        <v>152</v>
      </c>
      <c r="B63" s="3">
        <v>42915</v>
      </c>
      <c r="C63" s="2" t="s">
        <v>91</v>
      </c>
      <c r="F63" s="4">
        <v>56400</v>
      </c>
    </row>
    <row r="64" spans="1:7" ht="16.5" customHeight="1" thickBot="1" x14ac:dyDescent="0.25">
      <c r="A64" s="6" t="s">
        <v>153</v>
      </c>
      <c r="B64" s="7">
        <v>42977</v>
      </c>
      <c r="C64" s="6" t="s">
        <v>91</v>
      </c>
      <c r="G64" s="8">
        <v>106890</v>
      </c>
    </row>
    <row r="65" spans="1:6" ht="16.5" customHeight="1" thickBot="1" x14ac:dyDescent="0.25">
      <c r="A65" s="2" t="s">
        <v>154</v>
      </c>
      <c r="B65" s="3">
        <v>42907</v>
      </c>
      <c r="C65" s="2" t="s">
        <v>91</v>
      </c>
      <c r="F65" s="4">
        <v>184200</v>
      </c>
    </row>
    <row r="66" spans="1:6" ht="16.5" customHeight="1" thickBot="1" x14ac:dyDescent="0.25">
      <c r="A66" s="6" t="s">
        <v>155</v>
      </c>
      <c r="B66" s="7">
        <v>42950</v>
      </c>
      <c r="C66" s="6" t="s">
        <v>91</v>
      </c>
      <c r="F66" s="8">
        <v>92820</v>
      </c>
    </row>
    <row r="67" spans="1:6" ht="16.5" customHeight="1" thickBot="1" x14ac:dyDescent="0.25">
      <c r="A67" s="2" t="s">
        <v>156</v>
      </c>
      <c r="B67" s="3">
        <v>42936</v>
      </c>
      <c r="C67" s="2" t="s">
        <v>91</v>
      </c>
      <c r="F67" s="4">
        <v>159000</v>
      </c>
    </row>
    <row r="68" spans="1:6" ht="16.5" customHeight="1" thickBot="1" x14ac:dyDescent="0.25">
      <c r="A68" s="6" t="s">
        <v>157</v>
      </c>
      <c r="B68" s="7">
        <v>43040</v>
      </c>
      <c r="C68" s="6" t="s">
        <v>91</v>
      </c>
      <c r="E68" s="8">
        <v>21100</v>
      </c>
    </row>
    <row r="69" spans="1:6" ht="16.5" customHeight="1" thickBot="1" x14ac:dyDescent="0.25">
      <c r="A69" s="2" t="s">
        <v>158</v>
      </c>
      <c r="B69" s="3">
        <v>43049</v>
      </c>
      <c r="C69" s="2" t="s">
        <v>91</v>
      </c>
      <c r="F69" s="4">
        <v>105588</v>
      </c>
    </row>
    <row r="70" spans="1:6" ht="16.5" customHeight="1" thickBot="1" x14ac:dyDescent="0.25">
      <c r="A70" s="6" t="s">
        <v>159</v>
      </c>
      <c r="B70" s="7">
        <v>42885</v>
      </c>
      <c r="C70" s="6" t="s">
        <v>91</v>
      </c>
      <c r="E70" s="8">
        <v>45000</v>
      </c>
    </row>
    <row r="71" spans="1:6" ht="16.5" customHeight="1" thickBot="1" x14ac:dyDescent="0.25">
      <c r="A71" s="2" t="s">
        <v>160</v>
      </c>
      <c r="B71" s="3">
        <v>42860</v>
      </c>
      <c r="C71" s="2" t="s">
        <v>91</v>
      </c>
      <c r="F71" s="4">
        <v>66800</v>
      </c>
    </row>
    <row r="72" spans="1:6" ht="16.5" customHeight="1" thickBot="1" x14ac:dyDescent="0.25">
      <c r="A72" s="6" t="s">
        <v>161</v>
      </c>
      <c r="B72" s="7">
        <v>42888</v>
      </c>
      <c r="C72" s="6" t="s">
        <v>91</v>
      </c>
      <c r="F72" s="8">
        <v>108600</v>
      </c>
    </row>
    <row r="73" spans="1:6" ht="16.5" customHeight="1" thickBot="1" x14ac:dyDescent="0.25">
      <c r="A73" s="2" t="s">
        <v>162</v>
      </c>
      <c r="B73" s="3">
        <v>42776</v>
      </c>
      <c r="C73" s="2" t="s">
        <v>91</v>
      </c>
      <c r="F73" s="4">
        <v>279000</v>
      </c>
    </row>
    <row r="74" spans="1:6" ht="16.5" customHeight="1" thickBot="1" x14ac:dyDescent="0.25">
      <c r="A74" s="6" t="s">
        <v>163</v>
      </c>
      <c r="B74" s="7">
        <v>42815</v>
      </c>
      <c r="C74" s="6" t="s">
        <v>91</v>
      </c>
      <c r="F74" s="8">
        <v>88800</v>
      </c>
    </row>
    <row r="75" spans="1:6" ht="16.5" customHeight="1" thickBot="1" x14ac:dyDescent="0.25">
      <c r="A75" s="2" t="s">
        <v>164</v>
      </c>
      <c r="B75" s="3">
        <v>43005</v>
      </c>
      <c r="C75" s="2" t="s">
        <v>91</v>
      </c>
      <c r="F75" s="4">
        <v>85020</v>
      </c>
    </row>
    <row r="76" spans="1:6" ht="16.5" customHeight="1" thickBot="1" x14ac:dyDescent="0.25">
      <c r="A76" s="6" t="s">
        <v>165</v>
      </c>
      <c r="B76" s="7">
        <v>43038</v>
      </c>
      <c r="C76" s="6" t="s">
        <v>91</v>
      </c>
      <c r="F76" s="8">
        <v>80700</v>
      </c>
    </row>
    <row r="77" spans="1:6" ht="16.5" customHeight="1" thickBot="1" x14ac:dyDescent="0.25">
      <c r="A77" s="2" t="s">
        <v>166</v>
      </c>
      <c r="B77" s="3">
        <v>43055</v>
      </c>
      <c r="C77" s="2" t="s">
        <v>91</v>
      </c>
      <c r="F77" s="4">
        <v>74400</v>
      </c>
    </row>
    <row r="78" spans="1:6" ht="16.5" customHeight="1" thickBot="1" x14ac:dyDescent="0.25">
      <c r="A78" s="6" t="s">
        <v>167</v>
      </c>
      <c r="B78" s="7">
        <v>43007</v>
      </c>
      <c r="C78" s="6" t="s">
        <v>91</v>
      </c>
      <c r="E78" s="8">
        <v>51000</v>
      </c>
    </row>
    <row r="79" spans="1:6" ht="16.5" customHeight="1" thickBot="1" x14ac:dyDescent="0.25">
      <c r="A79" s="2" t="s">
        <v>168</v>
      </c>
      <c r="B79" s="3">
        <v>42986</v>
      </c>
      <c r="C79" s="2" t="s">
        <v>91</v>
      </c>
      <c r="F79" s="4">
        <v>176400</v>
      </c>
    </row>
    <row r="80" spans="1:6" ht="16.5" customHeight="1" thickBot="1" x14ac:dyDescent="0.25">
      <c r="A80" s="6" t="s">
        <v>169</v>
      </c>
      <c r="B80" s="7">
        <v>42895</v>
      </c>
      <c r="C80" s="6" t="s">
        <v>91</v>
      </c>
      <c r="F80" s="8">
        <v>165600</v>
      </c>
    </row>
    <row r="81" spans="1:8" ht="16.5" customHeight="1" thickBot="1" x14ac:dyDescent="0.25">
      <c r="A81" s="2" t="s">
        <v>90</v>
      </c>
      <c r="B81" s="3">
        <v>42804</v>
      </c>
      <c r="C81" s="2" t="s">
        <v>91</v>
      </c>
      <c r="F81" s="4">
        <v>164400</v>
      </c>
    </row>
    <row r="82" spans="1:8" ht="16.5" customHeight="1" x14ac:dyDescent="0.2">
      <c r="E82" s="23">
        <f>SUM(E3:E81)</f>
        <v>812870</v>
      </c>
      <c r="F82" s="23">
        <f>SUM(F3:F81)</f>
        <v>6769550</v>
      </c>
      <c r="G82" s="23">
        <f>SUM(G3:G81)</f>
        <v>794020</v>
      </c>
      <c r="H82" s="18">
        <f>SUM(E82:G82)</f>
        <v>8376440</v>
      </c>
    </row>
    <row r="83" spans="1:8" ht="16.5" customHeight="1" thickBot="1" x14ac:dyDescent="0.25">
      <c r="A83" s="14" t="s">
        <v>170</v>
      </c>
      <c r="H83" s="18">
        <v>8383563.3499999996</v>
      </c>
    </row>
    <row r="84" spans="1:8" ht="16.5" customHeight="1" x14ac:dyDescent="0.2">
      <c r="H84" s="18">
        <f>H83-H82</f>
        <v>7123.3499999996275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73" zoomScale="120" zoomScaleNormal="120" workbookViewId="0">
      <selection activeCell="G87" sqref="G87"/>
    </sheetView>
  </sheetViews>
  <sheetFormatPr defaultRowHeight="18" customHeight="1" x14ac:dyDescent="0.2"/>
  <cols>
    <col min="1" max="1" width="9.140625" style="5"/>
    <col min="2" max="2" width="9.5703125" style="5" bestFit="1" customWidth="1"/>
    <col min="3" max="3" width="25.7109375" style="5" bestFit="1" customWidth="1"/>
    <col min="4" max="4" width="10.28515625" style="5" bestFit="1" customWidth="1"/>
    <col min="5" max="6" width="9.140625" style="5"/>
    <col min="7" max="7" width="10" style="5" bestFit="1" customWidth="1"/>
    <col min="8" max="16384" width="9.140625" style="5"/>
  </cols>
  <sheetData>
    <row r="1" spans="1:6" ht="18" customHeight="1" x14ac:dyDescent="0.2">
      <c r="A1" s="24"/>
      <c r="B1" s="24"/>
      <c r="C1" s="24"/>
    </row>
    <row r="2" spans="1:6" ht="18" customHeight="1" thickBot="1" x14ac:dyDescent="0.25">
      <c r="A2" s="24"/>
      <c r="B2" s="24"/>
      <c r="C2" s="24"/>
      <c r="D2" s="5" t="s">
        <v>173</v>
      </c>
      <c r="E2" s="5" t="s">
        <v>172</v>
      </c>
    </row>
    <row r="3" spans="1:6" ht="18" customHeight="1" thickBot="1" x14ac:dyDescent="0.25">
      <c r="A3" s="2" t="s">
        <v>84</v>
      </c>
      <c r="B3" s="3">
        <v>42845</v>
      </c>
      <c r="C3" s="2" t="s">
        <v>8</v>
      </c>
      <c r="D3" s="4">
        <v>61200</v>
      </c>
    </row>
    <row r="4" spans="1:6" ht="18" customHeight="1" thickBot="1" x14ac:dyDescent="0.25">
      <c r="A4" s="6" t="s">
        <v>76</v>
      </c>
      <c r="B4" s="7">
        <v>42866</v>
      </c>
      <c r="C4" s="6" t="s">
        <v>8</v>
      </c>
      <c r="D4" s="8">
        <v>138200</v>
      </c>
    </row>
    <row r="5" spans="1:6" ht="18" customHeight="1" thickBot="1" x14ac:dyDescent="0.25">
      <c r="A5" s="2" t="s">
        <v>28</v>
      </c>
      <c r="B5" s="3">
        <v>42977</v>
      </c>
      <c r="C5" s="2" t="s">
        <v>8</v>
      </c>
      <c r="D5" s="4">
        <v>50400</v>
      </c>
    </row>
    <row r="6" spans="1:6" ht="18" customHeight="1" thickBot="1" x14ac:dyDescent="0.25">
      <c r="A6" s="6" t="s">
        <v>23</v>
      </c>
      <c r="B6" s="7">
        <v>43077</v>
      </c>
      <c r="C6" s="6" t="s">
        <v>8</v>
      </c>
      <c r="D6" s="8">
        <v>62540</v>
      </c>
    </row>
    <row r="7" spans="1:6" ht="18" customHeight="1" thickBot="1" x14ac:dyDescent="0.25">
      <c r="A7" s="2" t="s">
        <v>85</v>
      </c>
      <c r="B7" s="3">
        <v>43012</v>
      </c>
      <c r="C7" s="2" t="s">
        <v>8</v>
      </c>
      <c r="D7" s="4">
        <v>25600</v>
      </c>
    </row>
    <row r="8" spans="1:6" ht="18" customHeight="1" thickBot="1" x14ac:dyDescent="0.25">
      <c r="A8" s="6" t="s">
        <v>42</v>
      </c>
      <c r="B8" s="7">
        <v>43097</v>
      </c>
      <c r="C8" s="6" t="s">
        <v>8</v>
      </c>
      <c r="D8" s="8">
        <v>228880</v>
      </c>
    </row>
    <row r="9" spans="1:6" ht="18" customHeight="1" thickBot="1" x14ac:dyDescent="0.25">
      <c r="A9" s="2" t="s">
        <v>44</v>
      </c>
      <c r="B9" s="3">
        <v>43018</v>
      </c>
      <c r="C9" s="2" t="s">
        <v>8</v>
      </c>
      <c r="D9" s="4">
        <v>46600</v>
      </c>
    </row>
    <row r="10" spans="1:6" ht="18" customHeight="1" thickBot="1" x14ac:dyDescent="0.25">
      <c r="A10" s="6" t="s">
        <v>48</v>
      </c>
      <c r="B10" s="7">
        <v>42747</v>
      </c>
      <c r="C10" s="6" t="s">
        <v>8</v>
      </c>
      <c r="D10" s="8">
        <v>115200</v>
      </c>
    </row>
    <row r="11" spans="1:6" ht="18" customHeight="1" thickBot="1" x14ac:dyDescent="0.25">
      <c r="A11" s="2" t="s">
        <v>58</v>
      </c>
      <c r="B11" s="3">
        <v>42916</v>
      </c>
      <c r="C11" s="2" t="s">
        <v>8</v>
      </c>
      <c r="D11" s="4">
        <v>78400</v>
      </c>
    </row>
    <row r="12" spans="1:6" ht="18" customHeight="1" thickBot="1" x14ac:dyDescent="0.25">
      <c r="A12" s="6" t="s">
        <v>63</v>
      </c>
      <c r="B12" s="7">
        <v>42979</v>
      </c>
      <c r="C12" s="6" t="s">
        <v>8</v>
      </c>
      <c r="D12" s="8">
        <v>45760</v>
      </c>
    </row>
    <row r="13" spans="1:6" ht="18" customHeight="1" thickBot="1" x14ac:dyDescent="0.25">
      <c r="A13" s="2" t="s">
        <v>65</v>
      </c>
      <c r="B13" s="3">
        <v>42888</v>
      </c>
      <c r="C13" s="2" t="s">
        <v>8</v>
      </c>
      <c r="D13" s="4">
        <v>72400</v>
      </c>
    </row>
    <row r="14" spans="1:6" ht="18" customHeight="1" thickBot="1" x14ac:dyDescent="0.25">
      <c r="A14" s="6" t="s">
        <v>66</v>
      </c>
      <c r="B14" s="7">
        <v>43083</v>
      </c>
      <c r="C14" s="6" t="s">
        <v>8</v>
      </c>
      <c r="F14" s="8">
        <v>8650</v>
      </c>
    </row>
    <row r="15" spans="1:6" ht="18" customHeight="1" thickBot="1" x14ac:dyDescent="0.25">
      <c r="A15" s="2" t="s">
        <v>81</v>
      </c>
      <c r="B15" s="3">
        <v>43056</v>
      </c>
      <c r="C15" s="2" t="s">
        <v>8</v>
      </c>
      <c r="F15" s="4">
        <v>8000</v>
      </c>
    </row>
    <row r="16" spans="1:6" ht="18" customHeight="1" thickBot="1" x14ac:dyDescent="0.25">
      <c r="A16" s="6" t="s">
        <v>10</v>
      </c>
      <c r="B16" s="7">
        <v>42786</v>
      </c>
      <c r="C16" s="6" t="s">
        <v>8</v>
      </c>
      <c r="D16" s="8">
        <v>71200</v>
      </c>
    </row>
    <row r="17" spans="1:6" ht="18" customHeight="1" thickBot="1" x14ac:dyDescent="0.25">
      <c r="A17" s="2" t="s">
        <v>12</v>
      </c>
      <c r="B17" s="3">
        <v>43056</v>
      </c>
      <c r="C17" s="2" t="s">
        <v>8</v>
      </c>
      <c r="F17" s="4">
        <v>14000</v>
      </c>
    </row>
    <row r="18" spans="1:6" ht="18" customHeight="1" thickBot="1" x14ac:dyDescent="0.25">
      <c r="A18" s="6" t="s">
        <v>20</v>
      </c>
      <c r="B18" s="7">
        <v>43019</v>
      </c>
      <c r="C18" s="6" t="s">
        <v>8</v>
      </c>
      <c r="D18" s="8">
        <v>61200</v>
      </c>
    </row>
    <row r="19" spans="1:6" ht="18" customHeight="1" thickBot="1" x14ac:dyDescent="0.25">
      <c r="A19" s="2" t="s">
        <v>41</v>
      </c>
      <c r="B19" s="3">
        <v>42970</v>
      </c>
      <c r="C19" s="2" t="s">
        <v>8</v>
      </c>
      <c r="D19" s="4">
        <v>109600</v>
      </c>
    </row>
    <row r="20" spans="1:6" ht="18" customHeight="1" thickBot="1" x14ac:dyDescent="0.25">
      <c r="A20" s="6" t="s">
        <v>52</v>
      </c>
      <c r="B20" s="7">
        <v>42943</v>
      </c>
      <c r="C20" s="6" t="s">
        <v>8</v>
      </c>
      <c r="D20" s="8">
        <v>51600</v>
      </c>
    </row>
    <row r="21" spans="1:6" ht="18" customHeight="1" thickBot="1" x14ac:dyDescent="0.25">
      <c r="A21" s="2" t="s">
        <v>56</v>
      </c>
      <c r="B21" s="3">
        <v>42907</v>
      </c>
      <c r="C21" s="2" t="s">
        <v>8</v>
      </c>
      <c r="D21" s="4">
        <v>122800</v>
      </c>
    </row>
    <row r="22" spans="1:6" ht="18" customHeight="1" thickBot="1" x14ac:dyDescent="0.25">
      <c r="A22" s="6" t="s">
        <v>72</v>
      </c>
      <c r="B22" s="7">
        <v>43007</v>
      </c>
      <c r="C22" s="6" t="s">
        <v>8</v>
      </c>
      <c r="D22" s="8">
        <v>78800</v>
      </c>
    </row>
    <row r="23" spans="1:6" ht="18" customHeight="1" thickBot="1" x14ac:dyDescent="0.25">
      <c r="A23" s="2" t="s">
        <v>74</v>
      </c>
      <c r="B23" s="3">
        <v>43076</v>
      </c>
      <c r="C23" s="2" t="s">
        <v>8</v>
      </c>
      <c r="F23" s="4">
        <v>2500</v>
      </c>
    </row>
    <row r="24" spans="1:6" ht="18" customHeight="1" thickBot="1" x14ac:dyDescent="0.25">
      <c r="A24" s="6" t="s">
        <v>18</v>
      </c>
      <c r="B24" s="7">
        <v>43012</v>
      </c>
      <c r="C24" s="6" t="s">
        <v>8</v>
      </c>
      <c r="F24" s="8">
        <v>38400</v>
      </c>
    </row>
    <row r="25" spans="1:6" ht="18" customHeight="1" thickBot="1" x14ac:dyDescent="0.25">
      <c r="A25" s="2" t="s">
        <v>19</v>
      </c>
      <c r="B25" s="3">
        <v>43018</v>
      </c>
      <c r="C25" s="2" t="s">
        <v>8</v>
      </c>
      <c r="E25" s="9">
        <v>500</v>
      </c>
    </row>
    <row r="26" spans="1:6" ht="18" customHeight="1" thickBot="1" x14ac:dyDescent="0.25">
      <c r="A26" s="6" t="s">
        <v>21</v>
      </c>
      <c r="B26" s="7">
        <v>42874</v>
      </c>
      <c r="C26" s="6" t="s">
        <v>8</v>
      </c>
      <c r="D26" s="8">
        <v>63600</v>
      </c>
    </row>
    <row r="27" spans="1:6" ht="18" customHeight="1" thickBot="1" x14ac:dyDescent="0.25">
      <c r="A27" s="2" t="s">
        <v>22</v>
      </c>
      <c r="B27" s="3">
        <v>43077</v>
      </c>
      <c r="C27" s="2" t="s">
        <v>8</v>
      </c>
      <c r="E27" s="4">
        <v>37500</v>
      </c>
    </row>
    <row r="28" spans="1:6" ht="18" customHeight="1" thickBot="1" x14ac:dyDescent="0.25">
      <c r="A28" s="6" t="s">
        <v>24</v>
      </c>
      <c r="B28" s="7">
        <v>43077</v>
      </c>
      <c r="C28" s="6" t="s">
        <v>8</v>
      </c>
      <c r="E28" s="8">
        <v>5200</v>
      </c>
    </row>
    <row r="29" spans="1:6" ht="18" customHeight="1" thickBot="1" x14ac:dyDescent="0.25">
      <c r="A29" s="2" t="s">
        <v>27</v>
      </c>
      <c r="B29" s="3">
        <v>43024</v>
      </c>
      <c r="C29" s="2" t="s">
        <v>8</v>
      </c>
      <c r="F29" s="4">
        <v>28000</v>
      </c>
    </row>
    <row r="30" spans="1:6" ht="18" customHeight="1" thickBot="1" x14ac:dyDescent="0.25">
      <c r="A30" s="6" t="s">
        <v>32</v>
      </c>
      <c r="B30" s="7">
        <v>43026</v>
      </c>
      <c r="C30" s="6" t="s">
        <v>8</v>
      </c>
      <c r="F30" s="8">
        <v>4000</v>
      </c>
    </row>
    <row r="31" spans="1:6" ht="18" customHeight="1" thickBot="1" x14ac:dyDescent="0.25">
      <c r="A31" s="2" t="s">
        <v>33</v>
      </c>
      <c r="B31" s="3">
        <v>43075</v>
      </c>
      <c r="C31" s="2" t="s">
        <v>8</v>
      </c>
      <c r="D31" s="4">
        <v>80760</v>
      </c>
    </row>
    <row r="32" spans="1:6" ht="18" customHeight="1" thickBot="1" x14ac:dyDescent="0.25">
      <c r="A32" s="6" t="s">
        <v>36</v>
      </c>
      <c r="B32" s="7">
        <v>42986</v>
      </c>
      <c r="C32" s="6" t="s">
        <v>8</v>
      </c>
      <c r="D32" s="8">
        <v>117600</v>
      </c>
    </row>
    <row r="33" spans="1:6" ht="18" customHeight="1" thickBot="1" x14ac:dyDescent="0.25">
      <c r="A33" s="2" t="s">
        <v>46</v>
      </c>
      <c r="B33" s="3">
        <v>43082</v>
      </c>
      <c r="C33" s="2" t="s">
        <v>8</v>
      </c>
      <c r="F33" s="4">
        <v>9700</v>
      </c>
    </row>
    <row r="34" spans="1:6" ht="18" customHeight="1" thickBot="1" x14ac:dyDescent="0.25">
      <c r="A34" s="6" t="s">
        <v>50</v>
      </c>
      <c r="B34" s="7">
        <v>43019</v>
      </c>
      <c r="C34" s="6" t="s">
        <v>8</v>
      </c>
      <c r="F34" s="8">
        <v>2000</v>
      </c>
    </row>
    <row r="35" spans="1:6" ht="18" customHeight="1" thickBot="1" x14ac:dyDescent="0.25">
      <c r="A35" s="2" t="s">
        <v>54</v>
      </c>
      <c r="B35" s="3">
        <v>43077</v>
      </c>
      <c r="C35" s="2" t="s">
        <v>8</v>
      </c>
      <c r="E35" s="9">
        <v>800</v>
      </c>
    </row>
    <row r="36" spans="1:6" ht="18" customHeight="1" thickBot="1" x14ac:dyDescent="0.25">
      <c r="A36" s="6" t="s">
        <v>59</v>
      </c>
      <c r="B36" s="7">
        <v>42944</v>
      </c>
      <c r="C36" s="6" t="s">
        <v>8</v>
      </c>
      <c r="D36" s="8">
        <v>50400</v>
      </c>
    </row>
    <row r="37" spans="1:6" ht="18" customHeight="1" thickBot="1" x14ac:dyDescent="0.25">
      <c r="A37" s="2" t="s">
        <v>64</v>
      </c>
      <c r="B37" s="3">
        <v>43024</v>
      </c>
      <c r="C37" s="2" t="s">
        <v>8</v>
      </c>
      <c r="F37" s="4">
        <v>2500</v>
      </c>
    </row>
    <row r="38" spans="1:6" ht="18" customHeight="1" thickBot="1" x14ac:dyDescent="0.25">
      <c r="A38" s="6" t="s">
        <v>73</v>
      </c>
      <c r="B38" s="7">
        <v>43035</v>
      </c>
      <c r="C38" s="6" t="s">
        <v>8</v>
      </c>
      <c r="D38" s="8">
        <v>111400</v>
      </c>
    </row>
    <row r="39" spans="1:6" ht="18" customHeight="1" thickBot="1" x14ac:dyDescent="0.25">
      <c r="A39" s="2" t="s">
        <v>79</v>
      </c>
      <c r="B39" s="3">
        <v>42885</v>
      </c>
      <c r="C39" s="2" t="s">
        <v>8</v>
      </c>
      <c r="D39" s="4">
        <v>40000</v>
      </c>
    </row>
    <row r="40" spans="1:6" ht="18" customHeight="1" thickBot="1" x14ac:dyDescent="0.25">
      <c r="A40" s="6" t="s">
        <v>80</v>
      </c>
      <c r="B40" s="7">
        <v>42776</v>
      </c>
      <c r="C40" s="6" t="s">
        <v>8</v>
      </c>
      <c r="D40" s="8">
        <v>186000</v>
      </c>
    </row>
    <row r="41" spans="1:6" ht="18" customHeight="1" thickBot="1" x14ac:dyDescent="0.25">
      <c r="A41" s="2" t="s">
        <v>86</v>
      </c>
      <c r="B41" s="3">
        <v>42818</v>
      </c>
      <c r="C41" s="2" t="s">
        <v>8</v>
      </c>
      <c r="D41" s="4">
        <v>64400</v>
      </c>
    </row>
    <row r="42" spans="1:6" ht="18" customHeight="1" thickBot="1" x14ac:dyDescent="0.25">
      <c r="A42" s="6" t="s">
        <v>87</v>
      </c>
      <c r="B42" s="7">
        <v>43082</v>
      </c>
      <c r="C42" s="6" t="s">
        <v>8</v>
      </c>
      <c r="F42" s="8">
        <v>14500</v>
      </c>
    </row>
    <row r="43" spans="1:6" ht="18" customHeight="1" thickBot="1" x14ac:dyDescent="0.25">
      <c r="A43" s="2" t="s">
        <v>89</v>
      </c>
      <c r="B43" s="3">
        <v>42843</v>
      </c>
      <c r="C43" s="2" t="s">
        <v>8</v>
      </c>
      <c r="D43" s="4">
        <v>137600</v>
      </c>
    </row>
    <row r="44" spans="1:6" ht="18" customHeight="1" thickBot="1" x14ac:dyDescent="0.25">
      <c r="A44" s="6" t="s">
        <v>88</v>
      </c>
      <c r="B44" s="7">
        <v>43038</v>
      </c>
      <c r="C44" s="6" t="s">
        <v>8</v>
      </c>
      <c r="D44" s="8">
        <v>53800</v>
      </c>
    </row>
    <row r="45" spans="1:6" ht="18" customHeight="1" thickBot="1" x14ac:dyDescent="0.25">
      <c r="A45" s="2" t="s">
        <v>7</v>
      </c>
      <c r="B45" s="3">
        <v>43077</v>
      </c>
      <c r="C45" s="2" t="s">
        <v>8</v>
      </c>
      <c r="E45" s="4">
        <v>1900</v>
      </c>
    </row>
    <row r="46" spans="1:6" ht="18" customHeight="1" thickBot="1" x14ac:dyDescent="0.25">
      <c r="A46" s="6" t="s">
        <v>9</v>
      </c>
      <c r="B46" s="7">
        <v>42852</v>
      </c>
      <c r="C46" s="6" t="s">
        <v>8</v>
      </c>
      <c r="D46" s="8">
        <v>44500</v>
      </c>
    </row>
    <row r="47" spans="1:6" ht="18" customHeight="1" thickBot="1" x14ac:dyDescent="0.25">
      <c r="A47" s="2" t="s">
        <v>11</v>
      </c>
      <c r="B47" s="3">
        <v>43025</v>
      </c>
      <c r="C47" s="2" t="s">
        <v>8</v>
      </c>
      <c r="F47" s="4">
        <v>5000</v>
      </c>
    </row>
    <row r="48" spans="1:6" ht="18" customHeight="1" thickBot="1" x14ac:dyDescent="0.25">
      <c r="A48" s="6" t="s">
        <v>13</v>
      </c>
      <c r="B48" s="7">
        <v>42804</v>
      </c>
      <c r="C48" s="6" t="s">
        <v>8</v>
      </c>
      <c r="D48" s="8">
        <v>109600</v>
      </c>
    </row>
    <row r="49" spans="1:6" ht="18" customHeight="1" thickBot="1" x14ac:dyDescent="0.25">
      <c r="A49" s="2" t="s">
        <v>14</v>
      </c>
      <c r="B49" s="3">
        <v>43049</v>
      </c>
      <c r="C49" s="2" t="s">
        <v>8</v>
      </c>
      <c r="F49" s="4">
        <v>35000</v>
      </c>
    </row>
    <row r="50" spans="1:6" ht="18" customHeight="1" thickBot="1" x14ac:dyDescent="0.25">
      <c r="A50" s="6" t="s">
        <v>15</v>
      </c>
      <c r="B50" s="7">
        <v>43060</v>
      </c>
      <c r="C50" s="6" t="s">
        <v>8</v>
      </c>
      <c r="F50" s="8">
        <v>1000</v>
      </c>
    </row>
    <row r="51" spans="1:6" ht="18" customHeight="1" thickBot="1" x14ac:dyDescent="0.25">
      <c r="A51" s="2" t="s">
        <v>16</v>
      </c>
      <c r="B51" s="3">
        <v>43060</v>
      </c>
      <c r="C51" s="2" t="s">
        <v>8</v>
      </c>
      <c r="F51" s="4">
        <v>3000</v>
      </c>
    </row>
    <row r="52" spans="1:6" ht="18" customHeight="1" thickBot="1" x14ac:dyDescent="0.25">
      <c r="A52" s="6" t="s">
        <v>17</v>
      </c>
      <c r="B52" s="7">
        <v>43082</v>
      </c>
      <c r="C52" s="6" t="s">
        <v>8</v>
      </c>
      <c r="D52" s="8">
        <v>30400</v>
      </c>
    </row>
    <row r="53" spans="1:6" ht="18" customHeight="1" thickBot="1" x14ac:dyDescent="0.25">
      <c r="A53" s="2" t="s">
        <v>25</v>
      </c>
      <c r="B53" s="3">
        <v>43032</v>
      </c>
      <c r="C53" s="2" t="s">
        <v>8</v>
      </c>
      <c r="F53" s="4">
        <v>10000</v>
      </c>
    </row>
    <row r="54" spans="1:6" ht="18" customHeight="1" thickBot="1" x14ac:dyDescent="0.25">
      <c r="A54" s="6" t="s">
        <v>26</v>
      </c>
      <c r="B54" s="7">
        <v>43083</v>
      </c>
      <c r="C54" s="6" t="s">
        <v>8</v>
      </c>
      <c r="E54" s="10">
        <v>500</v>
      </c>
    </row>
    <row r="55" spans="1:6" ht="18" customHeight="1" thickBot="1" x14ac:dyDescent="0.25">
      <c r="A55" s="2" t="s">
        <v>29</v>
      </c>
      <c r="B55" s="3">
        <v>42926</v>
      </c>
      <c r="C55" s="2" t="s">
        <v>8</v>
      </c>
      <c r="D55" s="4">
        <v>149200</v>
      </c>
    </row>
    <row r="56" spans="1:6" ht="18" customHeight="1" thickBot="1" x14ac:dyDescent="0.25">
      <c r="A56" s="6" t="s">
        <v>30</v>
      </c>
      <c r="B56" s="7">
        <v>42928</v>
      </c>
      <c r="C56" s="6" t="s">
        <v>8</v>
      </c>
      <c r="E56" s="8">
        <v>40000</v>
      </c>
    </row>
    <row r="57" spans="1:6" ht="18" customHeight="1" thickBot="1" x14ac:dyDescent="0.25">
      <c r="A57" s="2" t="s">
        <v>31</v>
      </c>
      <c r="B57" s="3">
        <v>42928</v>
      </c>
      <c r="C57" s="2" t="s">
        <v>8</v>
      </c>
      <c r="F57" s="4">
        <v>10000</v>
      </c>
    </row>
    <row r="58" spans="1:6" ht="18" customHeight="1" thickBot="1" x14ac:dyDescent="0.25">
      <c r="A58" s="6" t="s">
        <v>34</v>
      </c>
      <c r="B58" s="7">
        <v>42957</v>
      </c>
      <c r="C58" s="6" t="s">
        <v>8</v>
      </c>
      <c r="D58" s="8">
        <v>122400</v>
      </c>
    </row>
    <row r="59" spans="1:6" ht="18" customHeight="1" thickBot="1" x14ac:dyDescent="0.25">
      <c r="A59" s="2" t="s">
        <v>35</v>
      </c>
      <c r="B59" s="3">
        <v>42936</v>
      </c>
      <c r="C59" s="2" t="s">
        <v>8</v>
      </c>
      <c r="D59" s="4">
        <v>106000</v>
      </c>
    </row>
    <row r="60" spans="1:6" ht="18" customHeight="1" thickBot="1" x14ac:dyDescent="0.25">
      <c r="A60" s="6" t="s">
        <v>37</v>
      </c>
      <c r="B60" s="7">
        <v>42998</v>
      </c>
      <c r="C60" s="6" t="s">
        <v>8</v>
      </c>
      <c r="D60" s="8">
        <v>72400</v>
      </c>
    </row>
    <row r="61" spans="1:6" ht="18" customHeight="1" thickBot="1" x14ac:dyDescent="0.25">
      <c r="A61" s="2" t="s">
        <v>38</v>
      </c>
      <c r="B61" s="3">
        <v>42824</v>
      </c>
      <c r="C61" s="2" t="s">
        <v>8</v>
      </c>
      <c r="D61" s="4">
        <v>108800</v>
      </c>
    </row>
    <row r="62" spans="1:6" ht="18" customHeight="1" thickBot="1" x14ac:dyDescent="0.25">
      <c r="A62" s="6" t="s">
        <v>39</v>
      </c>
      <c r="B62" s="7">
        <v>42815</v>
      </c>
      <c r="C62" s="6" t="s">
        <v>8</v>
      </c>
      <c r="D62" s="8">
        <v>59200</v>
      </c>
    </row>
    <row r="63" spans="1:6" ht="18" customHeight="1" thickBot="1" x14ac:dyDescent="0.25">
      <c r="A63" s="2" t="s">
        <v>40</v>
      </c>
      <c r="B63" s="3">
        <v>42860</v>
      </c>
      <c r="C63" s="2" t="s">
        <v>8</v>
      </c>
      <c r="D63" s="4">
        <v>44400</v>
      </c>
    </row>
    <row r="64" spans="1:6" ht="18" customHeight="1" thickBot="1" x14ac:dyDescent="0.25">
      <c r="A64" s="6" t="s">
        <v>43</v>
      </c>
      <c r="B64" s="7">
        <v>42857</v>
      </c>
      <c r="C64" s="6" t="s">
        <v>8</v>
      </c>
      <c r="D64" s="8">
        <v>93200</v>
      </c>
    </row>
    <row r="65" spans="1:6" ht="18" customHeight="1" thickBot="1" x14ac:dyDescent="0.25">
      <c r="A65" s="2" t="s">
        <v>45</v>
      </c>
      <c r="B65" s="3">
        <v>43069</v>
      </c>
      <c r="C65" s="2" t="s">
        <v>8</v>
      </c>
      <c r="D65" s="4">
        <v>125520</v>
      </c>
    </row>
    <row r="66" spans="1:6" ht="18" customHeight="1" thickBot="1" x14ac:dyDescent="0.25">
      <c r="A66" s="6" t="s">
        <v>47</v>
      </c>
      <c r="B66" s="7">
        <v>43046</v>
      </c>
      <c r="C66" s="6" t="s">
        <v>8</v>
      </c>
      <c r="E66" s="10">
        <v>500</v>
      </c>
    </row>
    <row r="67" spans="1:6" ht="18" customHeight="1" thickBot="1" x14ac:dyDescent="0.25">
      <c r="A67" s="2" t="s">
        <v>49</v>
      </c>
      <c r="B67" s="3">
        <v>42915</v>
      </c>
      <c r="C67" s="2" t="s">
        <v>8</v>
      </c>
      <c r="D67" s="4">
        <v>37600</v>
      </c>
    </row>
    <row r="68" spans="1:6" ht="18" customHeight="1" thickBot="1" x14ac:dyDescent="0.25">
      <c r="A68" s="6" t="s">
        <v>51</v>
      </c>
      <c r="B68" s="7">
        <v>43076</v>
      </c>
      <c r="C68" s="6" t="s">
        <v>8</v>
      </c>
      <c r="F68" s="8">
        <v>1200</v>
      </c>
    </row>
    <row r="69" spans="1:6" ht="18" customHeight="1" thickBot="1" x14ac:dyDescent="0.25">
      <c r="A69" s="2" t="s">
        <v>53</v>
      </c>
      <c r="B69" s="3">
        <v>43005</v>
      </c>
      <c r="C69" s="2" t="s">
        <v>8</v>
      </c>
      <c r="D69" s="4">
        <v>56680</v>
      </c>
    </row>
    <row r="70" spans="1:6" ht="18" customHeight="1" thickBot="1" x14ac:dyDescent="0.25">
      <c r="A70" s="6" t="s">
        <v>55</v>
      </c>
      <c r="B70" s="7">
        <v>42950</v>
      </c>
      <c r="C70" s="6" t="s">
        <v>8</v>
      </c>
      <c r="D70" s="8">
        <v>61880</v>
      </c>
    </row>
    <row r="71" spans="1:6" ht="18" customHeight="1" thickBot="1" x14ac:dyDescent="0.25">
      <c r="A71" s="2" t="s">
        <v>57</v>
      </c>
      <c r="B71" s="3">
        <v>43047</v>
      </c>
      <c r="C71" s="2" t="s">
        <v>8</v>
      </c>
      <c r="D71" s="4">
        <v>54068</v>
      </c>
    </row>
    <row r="72" spans="1:6" ht="18" customHeight="1" thickBot="1" x14ac:dyDescent="0.25">
      <c r="A72" s="6" t="s">
        <v>60</v>
      </c>
      <c r="B72" s="7">
        <v>42895</v>
      </c>
      <c r="C72" s="6" t="s">
        <v>8</v>
      </c>
      <c r="D72" s="8">
        <v>110400</v>
      </c>
    </row>
    <row r="73" spans="1:6" ht="18" customHeight="1" thickBot="1" x14ac:dyDescent="0.25">
      <c r="A73" s="2" t="s">
        <v>61</v>
      </c>
      <c r="B73" s="3">
        <v>43049</v>
      </c>
      <c r="C73" s="2" t="s">
        <v>8</v>
      </c>
      <c r="D73" s="4">
        <v>70392</v>
      </c>
    </row>
    <row r="74" spans="1:6" ht="18" customHeight="1" thickBot="1" x14ac:dyDescent="0.25">
      <c r="A74" s="6" t="s">
        <v>62</v>
      </c>
      <c r="B74" s="7">
        <v>42768</v>
      </c>
      <c r="C74" s="6" t="s">
        <v>8</v>
      </c>
      <c r="D74" s="8">
        <v>128000</v>
      </c>
    </row>
    <row r="75" spans="1:6" ht="18" customHeight="1" thickBot="1" x14ac:dyDescent="0.25">
      <c r="A75" s="2" t="s">
        <v>67</v>
      </c>
      <c r="B75" s="3">
        <v>42755</v>
      </c>
      <c r="C75" s="2" t="s">
        <v>8</v>
      </c>
      <c r="D75" s="4">
        <v>58400</v>
      </c>
    </row>
    <row r="76" spans="1:6" ht="18" customHeight="1" thickBot="1" x14ac:dyDescent="0.25">
      <c r="A76" s="6" t="s">
        <v>68</v>
      </c>
      <c r="B76" s="7">
        <v>42908</v>
      </c>
      <c r="C76" s="6" t="s">
        <v>8</v>
      </c>
      <c r="E76" s="8">
        <v>17000</v>
      </c>
    </row>
    <row r="77" spans="1:6" ht="18" customHeight="1" thickBot="1" x14ac:dyDescent="0.25">
      <c r="A77" s="2" t="s">
        <v>69</v>
      </c>
      <c r="B77" s="3">
        <v>43049</v>
      </c>
      <c r="C77" s="2" t="s">
        <v>8</v>
      </c>
      <c r="F77" s="4">
        <v>13100</v>
      </c>
    </row>
    <row r="78" spans="1:6" ht="18" customHeight="1" thickBot="1" x14ac:dyDescent="0.25">
      <c r="A78" s="6" t="s">
        <v>70</v>
      </c>
      <c r="B78" s="7">
        <v>43049</v>
      </c>
      <c r="C78" s="6" t="s">
        <v>8</v>
      </c>
      <c r="F78" s="8">
        <v>25500</v>
      </c>
    </row>
    <row r="79" spans="1:6" ht="18" customHeight="1" thickBot="1" x14ac:dyDescent="0.25">
      <c r="A79" s="2" t="s">
        <v>71</v>
      </c>
      <c r="B79" s="3">
        <v>43049</v>
      </c>
      <c r="C79" s="2" t="s">
        <v>8</v>
      </c>
      <c r="F79" s="4">
        <v>1670</v>
      </c>
    </row>
    <row r="80" spans="1:6" ht="18" customHeight="1" thickBot="1" x14ac:dyDescent="0.25">
      <c r="A80" s="6" t="s">
        <v>75</v>
      </c>
      <c r="B80" s="7">
        <v>43055</v>
      </c>
      <c r="C80" s="6" t="s">
        <v>8</v>
      </c>
      <c r="D80" s="8">
        <v>49600</v>
      </c>
    </row>
    <row r="81" spans="1:7" ht="18" customHeight="1" thickBot="1" x14ac:dyDescent="0.25">
      <c r="A81" s="2" t="s">
        <v>77</v>
      </c>
      <c r="B81" s="3">
        <v>42884</v>
      </c>
      <c r="C81" s="2" t="s">
        <v>8</v>
      </c>
      <c r="D81" s="4">
        <v>44000</v>
      </c>
    </row>
    <row r="82" spans="1:7" ht="18" customHeight="1" thickBot="1" x14ac:dyDescent="0.25">
      <c r="A82" s="6" t="s">
        <v>78</v>
      </c>
      <c r="B82" s="7">
        <v>42765</v>
      </c>
      <c r="C82" s="6" t="s">
        <v>8</v>
      </c>
      <c r="D82" s="8">
        <v>65600</v>
      </c>
    </row>
    <row r="83" spans="1:7" ht="18" customHeight="1" thickBot="1" x14ac:dyDescent="0.25">
      <c r="A83" s="11" t="s">
        <v>82</v>
      </c>
      <c r="B83" s="12">
        <v>42801</v>
      </c>
      <c r="C83" s="11" t="s">
        <v>8</v>
      </c>
      <c r="D83" s="13">
        <v>182400</v>
      </c>
    </row>
    <row r="84" spans="1:7" ht="18" customHeight="1" thickBot="1" x14ac:dyDescent="0.25">
      <c r="A84" s="6" t="s">
        <v>83</v>
      </c>
      <c r="B84" s="7">
        <v>42755</v>
      </c>
      <c r="C84" s="6" t="s">
        <v>8</v>
      </c>
      <c r="D84" s="8">
        <v>94000</v>
      </c>
    </row>
    <row r="85" spans="1:7" ht="18" customHeight="1" x14ac:dyDescent="0.2">
      <c r="D85" s="23">
        <f>SUM(D3:D84)</f>
        <v>4404580</v>
      </c>
      <c r="E85" s="23">
        <f>SUM(E3:E84)</f>
        <v>103900</v>
      </c>
      <c r="F85" s="23">
        <f>SUM(F3:F84)</f>
        <v>237720</v>
      </c>
      <c r="G85" s="23">
        <f>SUM(D85:F85)</f>
        <v>4746200</v>
      </c>
    </row>
    <row r="86" spans="1:7" ht="18" customHeight="1" x14ac:dyDescent="0.2">
      <c r="G86" s="5">
        <v>12810.93</v>
      </c>
    </row>
    <row r="87" spans="1:7" ht="18" customHeight="1" x14ac:dyDescent="0.2">
      <c r="G87" s="23">
        <f>G85+G86</f>
        <v>4759010.93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fundeb 2017</vt:lpstr>
      <vt:lpstr>Plan3</vt:lpstr>
      <vt:lpstr>Plan4</vt:lpstr>
      <vt:lpstr>Plan5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SuperUser-PC</dc:creator>
  <cp:lastModifiedBy>Hewlett-Packard Company</cp:lastModifiedBy>
  <cp:lastPrinted>2019-09-02T19:52:03Z</cp:lastPrinted>
  <dcterms:created xsi:type="dcterms:W3CDTF">2019-09-02T14:30:44Z</dcterms:created>
  <dcterms:modified xsi:type="dcterms:W3CDTF">2019-09-02T20:15:53Z</dcterms:modified>
</cp:coreProperties>
</file>